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drawings/drawing17.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pstoneminingcorp.sharepoint.com/sites/CSReports/ASR/2024 Sustainability Report/00 Final Report Versions &amp; Photo Consent/"/>
    </mc:Choice>
  </mc:AlternateContent>
  <xr:revisionPtr revIDLastSave="235" documentId="8_{791DF78F-DAA1-4F4E-95D7-5AFC171957A6}" xr6:coauthVersionLast="47" xr6:coauthVersionMax="47" xr10:uidLastSave="{85AB5855-E892-44DD-BF0E-D986281626E1}"/>
  <bookViews>
    <workbookView xWindow="-98" yWindow="-98" windowWidth="28996" windowHeight="15675" tabRatio="560" xr2:uid="{00000000-000D-0000-FFFF-FFFF00000000}"/>
  </bookViews>
  <sheets>
    <sheet name="Acerca de" sheetId="41" r:id="rId1"/>
    <sheet name="Contenido" sheetId="42" r:id="rId2"/>
    <sheet name="Producción" sheetId="11" r:id="rId3"/>
    <sheet name="Energía" sheetId="31" r:id="rId4"/>
    <sheet name="Emisiones GEI" sheetId="33" r:id="rId5"/>
    <sheet name="Metodología Emisiones GEI" sheetId="45" r:id="rId6"/>
    <sheet name="Agua" sheetId="32" r:id="rId7"/>
    <sheet name="Relaves y residuos" sheetId="34" r:id="rId8"/>
    <sheet name="Salud y Seguridad" sheetId="35" r:id="rId9"/>
    <sheet name="Nuestra Gente" sheetId="36" r:id="rId10"/>
    <sheet name="Impacto Económico Regional" sheetId="37" r:id="rId11"/>
    <sheet name="Reservas y Áreas Conservación" sheetId="28" r:id="rId12"/>
    <sheet name="Reservas y Áreas en Conflicto" sheetId="44" r:id="rId13"/>
    <sheet name="Desempeño por sitio &gt;&gt;" sheetId="40" r:id="rId14"/>
    <sheet name="Pinto Valley" sheetId="20" r:id="rId15"/>
    <sheet name="Mantos Blancos" sheetId="21" r:id="rId16"/>
    <sheet name="Mantoverde" sheetId="18" r:id="rId17"/>
    <sheet name="Cozamin" sheetId="16" r:id="rId18"/>
    <sheet name="Santo Domingo" sheetId="19" r:id="rId19"/>
    <sheet name="Non-mineral waste" sheetId="25" state="hidden" r:id="rId20"/>
    <sheet name="Oficina Corporativa" sheetId="29" r:id="rId21"/>
  </sheets>
  <definedNames>
    <definedName name="_xlnm._FilterDatabase" localSheetId="19" hidden="1">'Non-mineral waste'!$A$2:$U$55</definedName>
    <definedName name="HTML_1">#REF!</definedName>
    <definedName name="HTML_all">#REF!</definedName>
    <definedName name="HTML_tables">#REF!</definedName>
    <definedName name="MB_Departing_Employees">#REF!</definedName>
    <definedName name="MB_Emissions_Intensity">#REF!</definedName>
    <definedName name="MB_Employees_Age_Gender">#REF!</definedName>
    <definedName name="MB_Energy_Consumption">#REF!</definedName>
    <definedName name="MB_Energy_Intensity">#REF!</definedName>
    <definedName name="MB_GHG_Emissions">#REF!</definedName>
    <definedName name="MB_Incidents">#REF!</definedName>
    <definedName name="MB_Local_Employment">#REF!</definedName>
    <definedName name="MB_Mineral_Waste">#REF!</definedName>
    <definedName name="MB_New_Hires">#REF!</definedName>
    <definedName name="MB_Non_Mineral_Waste">#REF!</definedName>
    <definedName name="MB_Production">#REF!</definedName>
    <definedName name="MB_Spending_Local_Suppliers">#REF!</definedName>
    <definedName name="MB_Water_Intensity">#REF!</definedName>
    <definedName name="MB_Water_Withdrawal">#REF!</definedName>
    <definedName name="MB_Worforce_by_Gender">#REF!</definedName>
    <definedName name="MB_Workforce_by_Type">#REF!</definedName>
    <definedName name="PV_Departing_Employees" localSheetId="17">Cozamin!$B$260</definedName>
    <definedName name="PV_Departing_Employees" localSheetId="15">'Mantos Blancos'!$B$268</definedName>
    <definedName name="PV_Departing_Employees" localSheetId="16">Mantoverde!$B$267</definedName>
    <definedName name="PV_Departing_Employees" localSheetId="14">'Pinto Valley'!$B$266</definedName>
    <definedName name="PV_Departing_Employees" localSheetId="18">'Santo Domingo'!$B$198</definedName>
    <definedName name="PV_Departing_Employees">#REF!</definedName>
    <definedName name="PV_Emissions_Intensity" localSheetId="17">Cozamin!$B$72</definedName>
    <definedName name="PV_Emissions_Intensity" localSheetId="15">'Mantos Blancos'!$B$74</definedName>
    <definedName name="PV_Emissions_Intensity" localSheetId="16">Mantoverde!$B$74</definedName>
    <definedName name="PV_Emissions_Intensity" localSheetId="14">'Pinto Valley'!$B$73</definedName>
    <definedName name="PV_Emissions_Intensity" localSheetId="18">'Santo Domingo'!#REF!</definedName>
    <definedName name="PV_Emissions_Intensity">#REF!</definedName>
    <definedName name="PV_Employees_by_Age_Group_and_Gender" localSheetId="17">Cozamin!$B$231</definedName>
    <definedName name="PV_Employees_by_Age_Group_and_Gender" localSheetId="15">'Mantos Blancos'!$B$239</definedName>
    <definedName name="PV_Employees_by_Age_Group_and_Gender" localSheetId="16">Mantoverde!$B$238</definedName>
    <definedName name="PV_Employees_by_Age_Group_and_Gender" localSheetId="14">'Pinto Valley'!$B$237</definedName>
    <definedName name="PV_Employees_by_Age_Group_and_Gender" localSheetId="18">'Santo Domingo'!$B$169</definedName>
    <definedName name="PV_Employees_by_Age_Group_and_Gender">#REF!</definedName>
    <definedName name="PV_Energy_Consumption" localSheetId="17">Cozamin!$B$29</definedName>
    <definedName name="PV_Energy_Consumption" localSheetId="15">'Mantos Blancos'!$B$29</definedName>
    <definedName name="PV_Energy_Consumption" localSheetId="16">Mantoverde!$B$29</definedName>
    <definedName name="PV_Energy_Consumption" localSheetId="14">'Pinto Valley'!$B$29</definedName>
    <definedName name="PV_Energy_Consumption" localSheetId="18">'Santo Domingo'!$B$12</definedName>
    <definedName name="PV_Energy_Consumption">#REF!</definedName>
    <definedName name="PV_Energy_Intensity" localSheetId="17">Cozamin!$B$47</definedName>
    <definedName name="PV_Energy_Intensity" localSheetId="15">'Mantos Blancos'!$B$48</definedName>
    <definedName name="PV_Energy_Intensity" localSheetId="16">Mantoverde!$B$48</definedName>
    <definedName name="PV_Energy_Intensity" localSheetId="14">'Pinto Valley'!$B$47</definedName>
    <definedName name="PV_Energy_Intensity" localSheetId="18">'Santo Domingo'!#REF!</definedName>
    <definedName name="PV_Energy_Intensity">#REF!</definedName>
    <definedName name="PV_GHG_Emissions" localSheetId="17">Cozamin!$B$58</definedName>
    <definedName name="PV_GHG_Emissions" localSheetId="15">'Mantos Blancos'!$B$59</definedName>
    <definedName name="PV_GHG_Emissions" localSheetId="16">Mantoverde!$B$59</definedName>
    <definedName name="PV_GHG_Emissions" localSheetId="14">'Pinto Valley'!$B$58</definedName>
    <definedName name="PV_GHG_Emissions" localSheetId="18">'Santo Domingo'!$B$33</definedName>
    <definedName name="PV_GHG_Emissions">#REF!</definedName>
    <definedName name="PV_Incidents_Rates" localSheetId="17">Cozamin!$B$149</definedName>
    <definedName name="PV_Incidents_Rates" localSheetId="15">'Mantos Blancos'!$B$154</definedName>
    <definedName name="PV_Incidents_Rates" localSheetId="16">Mantoverde!$B$155</definedName>
    <definedName name="PV_Incidents_Rates" localSheetId="14">'Pinto Valley'!$B$152</definedName>
    <definedName name="PV_Incidents_Rates" localSheetId="18">'Santo Domingo'!$B$95</definedName>
    <definedName name="PV_Incidents_Rates">#REF!</definedName>
    <definedName name="PV_Local_Employment" localSheetId="17">Cozamin!$B$288</definedName>
    <definedName name="PV_Local_Employment" localSheetId="15">'Mantos Blancos'!$B$296</definedName>
    <definedName name="PV_Local_Employment" localSheetId="16">Mantoverde!$B$295</definedName>
    <definedName name="PV_Local_Employment" localSheetId="14">'Pinto Valley'!$B$295</definedName>
    <definedName name="PV_Local_Employment" localSheetId="18">'Santo Domingo'!$B$218</definedName>
    <definedName name="PV_Local_Employment">#REF!</definedName>
    <definedName name="PV_Mineral_Waste" localSheetId="17">Cozamin!$B$127</definedName>
    <definedName name="PV_Mineral_Waste" localSheetId="15">'Mantos Blancos'!$B$131</definedName>
    <definedName name="PV_Mineral_Waste" localSheetId="16">Mantoverde!$B$133</definedName>
    <definedName name="PV_Mineral_Waste" localSheetId="14">'Pinto Valley'!$B$130</definedName>
    <definedName name="PV_Mineral_Waste" localSheetId="18">'Santo Domingo'!#REF!</definedName>
    <definedName name="PV_Mineral_Waste">#REF!</definedName>
    <definedName name="PV_New_Hires" localSheetId="17">Cozamin!$B$244</definedName>
    <definedName name="PV_New_Hires" localSheetId="15">'Mantos Blancos'!$B$252</definedName>
    <definedName name="PV_New_Hires" localSheetId="16">Mantoverde!$B$251</definedName>
    <definedName name="PV_New_Hires" localSheetId="14">'Pinto Valley'!$B$250</definedName>
    <definedName name="PV_New_Hires" localSheetId="18">'Santo Domingo'!$B$182</definedName>
    <definedName name="PV_New_Hires">#REF!</definedName>
    <definedName name="PV_Non_Mineral_Waste" localSheetId="17">Cozamin!$B$135</definedName>
    <definedName name="PV_Non_Mineral_Waste" localSheetId="15">'Mantos Blancos'!$B$140</definedName>
    <definedName name="PV_Non_Mineral_Waste" localSheetId="16">Mantoverde!$B$141</definedName>
    <definedName name="PV_Non_Mineral_Waste" localSheetId="14">'Pinto Valley'!$B$138</definedName>
    <definedName name="PV_Non_Mineral_Waste" localSheetId="18">'Santo Domingo'!$B$81</definedName>
    <definedName name="PV_Non_Mineral_Waste">#REF!</definedName>
    <definedName name="PV_Production" localSheetId="17">Cozamin!$B$12</definedName>
    <definedName name="PV_Production" localSheetId="15">'Mantos Blancos'!$B$12</definedName>
    <definedName name="PV_Production" localSheetId="16">Mantoverde!$B$12</definedName>
    <definedName name="PV_Production" localSheetId="14">'Pinto Valley'!$B$12</definedName>
    <definedName name="PV_Production" localSheetId="18">'Santo Domingo'!#REF!</definedName>
    <definedName name="PV_Production">#REF!</definedName>
    <definedName name="PV_Spending_on_Local_Suppliers" localSheetId="17">Cozamin!$B$280</definedName>
    <definedName name="PV_Spending_on_Local_Suppliers" localSheetId="15">'Mantos Blancos'!$B$288</definedName>
    <definedName name="PV_Spending_on_Local_Suppliers" localSheetId="16">Mantoverde!$B$287</definedName>
    <definedName name="PV_Spending_on_Local_Suppliers" localSheetId="14">'Pinto Valley'!$B$286</definedName>
    <definedName name="PV_Spending_on_Local_Suppliers" localSheetId="18">'Santo Domingo'!#REF!</definedName>
    <definedName name="PV_Spending_on_Local_Suppliers">#REF!</definedName>
    <definedName name="PV_Water_Intensity" localSheetId="17">Cozamin!$B$116</definedName>
    <definedName name="PV_Water_Intensity" localSheetId="15">'Mantos Blancos'!$B$119</definedName>
    <definedName name="PV_Water_Intensity" localSheetId="16">Mantoverde!$B$121</definedName>
    <definedName name="PV_Water_Intensity" localSheetId="14">'Pinto Valley'!$B$118</definedName>
    <definedName name="PV_Water_Intensity" localSheetId="18">'Santo Domingo'!$B$66</definedName>
    <definedName name="PV_Water_Intensity">#REF!</definedName>
    <definedName name="PV_Water_Withdrawal" localSheetId="17">Cozamin!$B$86</definedName>
    <definedName name="PV_Water_Withdrawal" localSheetId="15">'Mantos Blancos'!$B$89</definedName>
    <definedName name="PV_Water_Withdrawal" localSheetId="16">Mantoverde!$B$89</definedName>
    <definedName name="PV_Water_Withdrawal" localSheetId="14">'Pinto Valley'!$B$88</definedName>
    <definedName name="PV_Water_Withdrawal" localSheetId="18">'Santo Domingo'!$B$49</definedName>
    <definedName name="PV_Water_Withdrawal">#REF!</definedName>
    <definedName name="PV_Workforce_by_Gender" localSheetId="17">Cozamin!$B$201</definedName>
    <definedName name="PV_Workforce_by_Gender" localSheetId="15">'Mantos Blancos'!$B$209</definedName>
    <definedName name="PV_Workforce_by_Gender" localSheetId="16">Mantoverde!$B$208</definedName>
    <definedName name="PV_Workforce_by_Gender" localSheetId="14">'Pinto Valley'!$B$204</definedName>
    <definedName name="PV_Workforce_by_Gender" localSheetId="18">'Santo Domingo'!$B$139</definedName>
    <definedName name="PV_Workforce_by_Gender">#REF!</definedName>
    <definedName name="PV_Workforce_by_type" localSheetId="17">Cozamin!$B$188</definedName>
    <definedName name="PV_Workforce_by_type" localSheetId="15">'Mantos Blancos'!$B$196</definedName>
    <definedName name="PV_Workforce_by_type" localSheetId="16">Mantoverde!$B$195</definedName>
    <definedName name="PV_Workforce_by_type" localSheetId="14">'Pinto Valley'!$B$191</definedName>
    <definedName name="PV_Workforce_by_type" localSheetId="18">'Santo Domingo'!$B$126</definedName>
    <definedName name="PV_Workforce_by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U45" i="44" l="1"/>
  <c r="T45" i="44"/>
  <c r="S45" i="44"/>
  <c r="S51" i="44" s="1"/>
  <c r="R45" i="44"/>
  <c r="R48" i="44" s="1"/>
  <c r="Q45" i="44"/>
  <c r="Q51" i="44" s="1"/>
  <c r="P45" i="44"/>
  <c r="P51" i="44" s="1"/>
  <c r="O45" i="44"/>
  <c r="O51" i="44" s="1"/>
  <c r="D45" i="44"/>
  <c r="D51" i="44" s="1"/>
  <c r="S40" i="44"/>
  <c r="Q40" i="44"/>
  <c r="P40" i="44"/>
  <c r="O40" i="44"/>
  <c r="K40" i="44"/>
  <c r="I40" i="44"/>
  <c r="H40" i="44"/>
  <c r="E40" i="44"/>
  <c r="D40" i="44"/>
  <c r="R19" i="44"/>
  <c r="O19" i="44"/>
  <c r="J19" i="44"/>
  <c r="E19" i="44"/>
  <c r="D19" i="44"/>
  <c r="D47" i="44" l="1"/>
  <c r="O47" i="44"/>
  <c r="R47" i="44"/>
  <c r="D48" i="44"/>
  <c r="O48" i="44"/>
  <c r="U45" i="28" l="1"/>
  <c r="T45" i="28"/>
  <c r="S45" i="28"/>
  <c r="S51" i="28" s="1"/>
  <c r="R45" i="28"/>
  <c r="R47" i="28" s="1"/>
  <c r="Q45" i="28"/>
  <c r="Q51" i="28" s="1"/>
  <c r="P45" i="28"/>
  <c r="P51" i="28" s="1"/>
  <c r="O45" i="28"/>
  <c r="O47" i="28" s="1"/>
  <c r="D45" i="28"/>
  <c r="D47" i="28" s="1"/>
  <c r="S40" i="28"/>
  <c r="Q40" i="28"/>
  <c r="P40" i="28"/>
  <c r="O40" i="28"/>
  <c r="K40" i="28"/>
  <c r="I40" i="28"/>
  <c r="H40" i="28"/>
  <c r="E40" i="28"/>
  <c r="D40" i="28"/>
  <c r="R19" i="28"/>
  <c r="O19" i="28"/>
  <c r="J19" i="28"/>
  <c r="E19" i="28"/>
  <c r="D19" i="28"/>
  <c r="R48" i="28" l="1"/>
  <c r="D48" i="28"/>
  <c r="O48" i="28"/>
  <c r="D51" i="28"/>
  <c r="O5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tc={1C3CF0BA-FAFD-134D-8FF6-8DC40C210A78}</author>
  </authors>
  <commentList>
    <comment ref="B16" authorId="0" shapeId="0" xr:uid="{1C3CF0BA-FAFD-134D-8FF6-8DC40C210A78}">
      <text>
        <t xml:space="preserve">[Threaded comment]
Your version of Excel allows you to read this threaded comment; however, any edits to it will get removed if the file is opened in a newer version of Excel. Learn more: https://go.microsoft.com/fwlink/?linkid=870924
Comment:
    Following the english translation it says that the contract is with energy providers that have zero emissions.. is that true? I am not sure if the intention is to say that  they help organizations net to zero their emissions.. if in English is correct, then no problem with the translation
Reply:
    Hey Edna, great catch. It is a mistake in my English grammar.  It is the contracts that are zero emissions not the provider. I will have to modify in the original. Thx. 
So, sentence should read: 
Based on contractual arrangements that have zero emissions with energy providers.  Or something like that.  It’s not great in English this way.  I will have to rewrite.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tc={2A488CD0-DDDA-6440-9A46-BE44833DB97E}</author>
  </authors>
  <commentList>
    <comment ref="B218" authorId="0" shapeId="0" xr:uid="{2A488CD0-DDDA-6440-9A46-BE44833DB97E}">
      <text>
        <t>[Threaded comment]
Your version of Excel allows you to read this threaded comment; however, any edits to it will get removed if the file is opened in a newer version of Excel. Learn more: https://go.microsoft.com/fwlink/?linkid=870924
Comment:
    I think this comments should go on the table below and not on this one, since the reference to the fields restated are in the table below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tc={9D2F5636-9BD8-674C-AAB4-56F7D8F9A469}</author>
    <author>tc={ACA6D230-D770-D144-95A9-116E751E6333}</author>
  </authors>
  <commentList>
    <comment ref="B295" authorId="0" shapeId="0" xr:uid="{9D2F5636-9BD8-674C-AAB4-56F7D8F9A469}">
      <text>
        <t>[Threaded comment]
Your version of Excel allows you to read this threaded comment; however, any edits to it will get removed if the file is opened in a newer version of Excel. Learn more: https://go.microsoft.com/fwlink/?linkid=870924
Comment:
    This one doesnt have "1" like MB</t>
      </text>
    </comment>
    <comment ref="B300" authorId="1" shapeId="0" xr:uid="{ACA6D230-D770-D144-95A9-116E751E6333}">
      <text>
        <t>[Threaded comment]
Your version of Excel allows you to read this threaded comment; however, any edits to it will get removed if the file is opened in a newer version of Excel. Learn more: https://go.microsoft.com/fwlink/?linkid=870924
Comment:
    This one doesnt have "2" as PV and CZ</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tc={A2034474-2358-C34F-A3C8-973CC1F383B1}</author>
  </authors>
  <commentList>
    <comment ref="B109" authorId="0" shapeId="0" xr:uid="{A2034474-2358-C34F-A3C8-973CC1F383B1}">
      <text>
        <t>[Threaded comment]
Your version of Excel allows you to read this threaded comment; however, any edits to it will get removed if the file is opened in a newer version of Excel. Learn more: https://go.microsoft.com/fwlink/?linkid=870924
Comment:
    This one doesnt have "2" as PV and CZ</t>
      </text>
    </comment>
  </commentList>
</comments>
</file>

<file path=xl/sharedStrings.xml><?xml version="1.0" encoding="utf-8"?>
<sst xmlns="http://schemas.openxmlformats.org/spreadsheetml/2006/main" count="6593" uniqueCount="953">
  <si>
    <t>Datos de Desempeño en Sostenibilidad 2024</t>
  </si>
  <si>
    <t>Información sobre los datos de desempeño en sostenibilidad 2024</t>
  </si>
  <si>
    <t xml:space="preserve">El presente compendio estadístico es un complemento de nuestro Reporte de Sostenibilidad 2023. Este documento comprende nuestro desempeño en sostenibilidad para el periodo comprendido entre el 1 de enero y el 31 de diciembre de 2023, e incluye datos comparativos y datos de nivel de sitio de los años 2020 a 2022, cuando esta información se cuenta disponible. Para los años previos, presentamos los datos a manera de una continuidad de intereses, como si las dos compañías hubieran estado combinadas desde principios de 2020. 2022 fue el primer año de operaciones como Capstone Copper Corp., empresa formada mediante la fusión de Capstone Mining Corp. y Mantos Copper (Bermuda) Limited (“Mantos Copper”). Si bien la fusión se realizó el 23 de marzo de 2022, presentamos los resultados de 2022 para los doce meses completos de todas las entidades incluidas en el ejercicio fiscal a esa fecha.
</t>
  </si>
  <si>
    <r>
      <t xml:space="preserve">Para garantizar la comparabilidad con los datos del año anterior, hemos adoptado una </t>
    </r>
    <r>
      <rPr>
        <b/>
        <sz val="11"/>
        <color theme="1"/>
        <rFont val="Arial"/>
        <family val="2"/>
      </rPr>
      <t>Política de Actualización de Datos de Sostenibilidad</t>
    </r>
    <r>
      <rPr>
        <sz val="11"/>
        <color theme="1"/>
        <rFont val="Arial"/>
        <family val="2"/>
      </rPr>
      <t xml:space="preserve"> que se alinea con el Estándar GRI 2-4. Actualización de la Información y con el Estándar Corporativo del Protocolo de GEI para datos de emisiones de GEI. Nuestro umbral para aplicar las actualizaciones es un impacto del 5 % en los datos consolidados previamente reportados o del 10 % en los datos a nivel de sitio. Las actualizaciones se indican con notas al pie cuando corresponden.
</t>
    </r>
  </si>
  <si>
    <r>
      <t xml:space="preserve">Todas las cifras que se presentan en este compendio estadístico se expresan en </t>
    </r>
    <r>
      <rPr>
        <b/>
        <sz val="11"/>
        <color theme="1"/>
        <rFont val="Arial"/>
        <family val="2"/>
      </rPr>
      <t>dólares estadounidenses</t>
    </r>
    <r>
      <rPr>
        <sz val="11"/>
        <color theme="1"/>
        <rFont val="Arial"/>
        <family val="2"/>
      </rPr>
      <t>, a no ser que se indique lo contrario.</t>
    </r>
  </si>
  <si>
    <t>Los datos incluyen nuestras oficinas corporativas solo cuando la información se considere relevante y pertinente (por ejemplo, estadísticas de empleo). Las actividades de exploración fuera de los sitios de operación no se consideran relevantes, y están fuera del alcance de la mayoría de los temas. Las estadísticas de empleo relacionadas con exploración están incluidas en los datos de la Oficina Corporativa.</t>
  </si>
  <si>
    <r>
      <t xml:space="preserve">Para nuestro </t>
    </r>
    <r>
      <rPr>
        <b/>
        <sz val="11"/>
        <color theme="1"/>
        <rFont val="Arial"/>
        <family val="2"/>
      </rPr>
      <t>Reporte de Sostenibilidad 2024</t>
    </r>
    <r>
      <rPr>
        <sz val="11"/>
        <color theme="1"/>
        <rFont val="Arial"/>
        <family val="2"/>
      </rPr>
      <t>, por favor vea:</t>
    </r>
  </si>
  <si>
    <t>Reporte de Sostenibilidad de Capstone Copper 2024</t>
  </si>
  <si>
    <r>
      <t xml:space="preserve">Esta hoja de trabajo fue actualizada </t>
    </r>
    <r>
      <rPr>
        <b/>
        <sz val="11"/>
        <color theme="1"/>
        <rFont val="Arial"/>
        <family val="2"/>
      </rPr>
      <t>15-Octubre-2025</t>
    </r>
    <r>
      <rPr>
        <sz val="11"/>
        <color theme="1"/>
        <rFont val="Arial"/>
        <family val="2"/>
      </rPr>
      <t>.</t>
    </r>
  </si>
  <si>
    <r>
      <t xml:space="preserve">Si tuviera alguna pregunta o comentario respecto a las divulgaciones en sostenibilidad de Capstone Copper, contáctenos a:  </t>
    </r>
    <r>
      <rPr>
        <b/>
        <sz val="11"/>
        <color theme="1"/>
        <rFont val="Arial"/>
        <family val="2"/>
      </rPr>
      <t xml:space="preserve">sustainability@capstonecopper.com </t>
    </r>
    <r>
      <rPr>
        <sz val="11"/>
        <color theme="1"/>
        <rFont val="Arial"/>
        <family val="2"/>
      </rPr>
      <t xml:space="preserve">
</t>
    </r>
  </si>
  <si>
    <t>Datos por indicadores</t>
  </si>
  <si>
    <t xml:space="preserve"> </t>
  </si>
  <si>
    <t>Tema</t>
  </si>
  <si>
    <t>Alcance</t>
  </si>
  <si>
    <t>Producción</t>
  </si>
  <si>
    <t>Producción total de mineral y cobre</t>
  </si>
  <si>
    <t>Energía</t>
  </si>
  <si>
    <t>Uso de energía proveniente de combustible, redes de distribución eléctrica o energía renovable, intensidad energética</t>
  </si>
  <si>
    <t>Emisiones GEI</t>
  </si>
  <si>
    <t>Emisiones de GEI e intensidad de emisiones</t>
  </si>
  <si>
    <t>Methodología de Emisiones GEI</t>
  </si>
  <si>
    <t>Metodología para el cálculo de emisiones GEI</t>
  </si>
  <si>
    <t>Agua</t>
  </si>
  <si>
    <t>Extracción, descarga e intensidad de uso de agua</t>
  </si>
  <si>
    <t>Relaves y Residuos</t>
  </si>
  <si>
    <t>Residuos minerales y no minerales</t>
  </si>
  <si>
    <t>Salud y Seguridad</t>
  </si>
  <si>
    <t>Lesiones y enfermedades relacionadas con el trabajo</t>
  </si>
  <si>
    <t>Nuestra Gente</t>
  </si>
  <si>
    <t>Composición y diversidad de la fuerza laboral, contratación de empleados nuevos, tasas de rotación de personal</t>
  </si>
  <si>
    <t>Impacto Económico Regional</t>
  </si>
  <si>
    <t>Valor económico directo generado y distribuído, adquisición local y contratación local</t>
  </si>
  <si>
    <t>Reservas y Áreas de Conservación</t>
  </si>
  <si>
    <t>Reservas minerales estimadas consolidadas en áreas de conservación</t>
  </si>
  <si>
    <t>Reservas y Áreas de Conflicto</t>
  </si>
  <si>
    <t xml:space="preserve">Reservas minerales estimadas consolidadas en áreas de conflicto </t>
  </si>
  <si>
    <t>Datos por sitio</t>
  </si>
  <si>
    <t>Sitio</t>
  </si>
  <si>
    <t>Pinto Valley</t>
  </si>
  <si>
    <t>Mantos Blancos</t>
  </si>
  <si>
    <t>Mantoverde</t>
  </si>
  <si>
    <t>Cozamin</t>
  </si>
  <si>
    <t>Santo Domingo</t>
  </si>
  <si>
    <t>Corporate Office</t>
  </si>
  <si>
    <t>Producción de mineral metálico y productos metálicos acabados</t>
  </si>
  <si>
    <t>Producción (toneladas)</t>
  </si>
  <si>
    <t>Total 2024</t>
  </si>
  <si>
    <t>% Cambio 2023-2024</t>
  </si>
  <si>
    <r>
      <t>Toneladas molidas</t>
    </r>
    <r>
      <rPr>
        <vertAlign val="superscript"/>
        <sz val="10"/>
        <rFont val="Arial"/>
        <family val="2"/>
      </rPr>
      <t>1</t>
    </r>
  </si>
  <si>
    <t>19%</t>
  </si>
  <si>
    <r>
      <t>Toneladas para lixiviación</t>
    </r>
    <r>
      <rPr>
        <vertAlign val="superscript"/>
        <sz val="10"/>
        <rFont val="Arial"/>
        <family val="2"/>
      </rPr>
      <t>2</t>
    </r>
  </si>
  <si>
    <t>-</t>
  </si>
  <si>
    <t>-10%</t>
  </si>
  <si>
    <t>Total de mineral procesado</t>
  </si>
  <si>
    <t>2%</t>
  </si>
  <si>
    <t>Concentrado de cobre producido</t>
  </si>
  <si>
    <t>21%</t>
  </si>
  <si>
    <t>Cátodo de cobre producido</t>
  </si>
  <si>
    <t>-8%</t>
  </si>
  <si>
    <t>Total de cobre producido</t>
  </si>
  <si>
    <t>12%</t>
  </si>
  <si>
    <r>
      <t>Total de cobre equivalente producido</t>
    </r>
    <r>
      <rPr>
        <b/>
        <vertAlign val="superscript"/>
        <sz val="10"/>
        <rFont val="Arial"/>
        <family val="2"/>
      </rPr>
      <t>3</t>
    </r>
  </si>
  <si>
    <t>11%</t>
  </si>
  <si>
    <t>Notas:</t>
  </si>
  <si>
    <r>
      <t xml:space="preserve">1 </t>
    </r>
    <r>
      <rPr>
        <sz val="8"/>
        <rFont val="Arial"/>
        <family val="2"/>
      </rPr>
      <t>Toneladas molidas se refiere al mineral que se procesa a través de un molino que utiliza un proceso de molienda y flotación para recuperar mineral de sulfuro en un concentrado de cobre que se puede vender como producto intermedio para fundiciones y refinerías.</t>
    </r>
  </si>
  <si>
    <r>
      <t xml:space="preserve">2 </t>
    </r>
    <r>
      <rPr>
        <sz val="8"/>
        <rFont val="Arial"/>
        <family val="2"/>
      </rPr>
      <t>Toneladas para lixiviación se refiere al mineral que requiere lixiviación con ácido sulfúrico, extracción con solventes y electroobtención para producir cátodos de cobre, que son un producto de cobre terminado.</t>
    </r>
  </si>
  <si>
    <r>
      <t>3</t>
    </r>
    <r>
      <rPr>
        <sz val="8"/>
        <color rgb="FF000000"/>
        <rFont val="Arial"/>
        <family val="2"/>
      </rPr>
      <t xml:space="preserve"> El total de cobre equivalente producido se calcula sobre la base de precios de materia prima con pronósticos largoplacistas de: $3,50/lb Cu, $1.500/oz Au, $20/oz Ag and $12/lb Mo.</t>
    </r>
  </si>
  <si>
    <t>Consumo de energía e intensidad energética</t>
  </si>
  <si>
    <r>
      <t>Consumo de energía</t>
    </r>
    <r>
      <rPr>
        <b/>
        <vertAlign val="superscript"/>
        <sz val="10"/>
        <rFont val="Arial"/>
        <family val="2"/>
      </rPr>
      <t>1</t>
    </r>
    <r>
      <rPr>
        <b/>
        <sz val="10"/>
        <rFont val="Arial"/>
        <family val="2"/>
      </rPr>
      <t xml:space="preserve"> (GJ) </t>
    </r>
  </si>
  <si>
    <t>Diésel (GJ)</t>
  </si>
  <si>
    <t>0%</t>
  </si>
  <si>
    <t>Gasolina (GJ)</t>
  </si>
  <si>
    <t>-7%</t>
  </si>
  <si>
    <t>Propano (GJ)</t>
  </si>
  <si>
    <t>-32%</t>
  </si>
  <si>
    <t>Gas licuado de petróleo (GJ)</t>
  </si>
  <si>
    <t>1,741%</t>
  </si>
  <si>
    <t>Total de combustibles (GJ)</t>
  </si>
  <si>
    <t>Total de electricidad (GJ)</t>
  </si>
  <si>
    <t>16%</t>
  </si>
  <si>
    <t>Consumo total de energía (GJ)</t>
  </si>
  <si>
    <t>5%</t>
  </si>
  <si>
    <t>Cantidad de electricidad de la red (GJ)</t>
  </si>
  <si>
    <r>
      <t>Electricidad de la red como porcentaje de la energía total</t>
    </r>
    <r>
      <rPr>
        <vertAlign val="superscript"/>
        <sz val="10"/>
        <rFont val="Arial"/>
        <family val="2"/>
      </rPr>
      <t>2</t>
    </r>
  </si>
  <si>
    <t>47%</t>
  </si>
  <si>
    <t>28%</t>
  </si>
  <si>
    <t>31%</t>
  </si>
  <si>
    <t>63%</t>
  </si>
  <si>
    <t>34%</t>
  </si>
  <si>
    <t>36%</t>
  </si>
  <si>
    <t>32%</t>
  </si>
  <si>
    <t>10%</t>
  </si>
  <si>
    <t>35%</t>
  </si>
  <si>
    <r>
      <t>Cantidad de electricidad procedente de energías renovables</t>
    </r>
    <r>
      <rPr>
        <vertAlign val="superscript"/>
        <sz val="10"/>
        <rFont val="Arial"/>
        <family val="2"/>
      </rPr>
      <t>3</t>
    </r>
    <r>
      <rPr>
        <sz val="10"/>
        <rFont val="Arial"/>
        <family val="2"/>
      </rPr>
      <t xml:space="preserve"> (GJ)</t>
    </r>
  </si>
  <si>
    <t>132%</t>
  </si>
  <si>
    <r>
      <t>Energía renovable como porcentaje de la energía total</t>
    </r>
    <r>
      <rPr>
        <vertAlign val="superscript"/>
        <sz val="10"/>
        <rFont val="Arial"/>
        <family val="2"/>
      </rPr>
      <t>4</t>
    </r>
  </si>
  <si>
    <t>9%</t>
  </si>
  <si>
    <t>120%</t>
  </si>
  <si>
    <t>7%</t>
  </si>
  <si>
    <r>
      <t>1</t>
    </r>
    <r>
      <rPr>
        <sz val="8"/>
        <rFont val="Arial"/>
        <family val="2"/>
      </rPr>
      <t xml:space="preserve"> Incluye la energía necesaria para soportar todo el proceso de extracción y las actividades asociadas en el sitio. No incluye requerimientos de combustible para transporte de empleados, suministros o concentrado.</t>
    </r>
  </si>
  <si>
    <r>
      <t>2</t>
    </r>
    <r>
      <rPr>
        <sz val="8"/>
        <rFont val="Arial"/>
        <family val="2"/>
      </rPr>
      <t xml:space="preserve"> La electricidad de la red como porcentaje de la energía se calcula dividiendo la cantidad de electricidad procedente de la red entre el consumo total de energía.</t>
    </r>
  </si>
  <si>
    <r>
      <t>3</t>
    </r>
    <r>
      <rPr>
        <sz val="8"/>
        <rFont val="Arial"/>
        <family val="2"/>
      </rPr>
      <t xml:space="preserve"> La electricidad en Mantos Blancos se compró a través de un acuerdo de compra de energía (PPA) con Guacolda Energía SPA, que incluye certificados de energía renovable (REC) validados por el Estándar Internacional I-REC. Esta es la única energía renovable que consume Capstone.</t>
    </r>
  </si>
  <si>
    <r>
      <t>4</t>
    </r>
    <r>
      <rPr>
        <sz val="8"/>
        <rFont val="Arial"/>
        <family val="2"/>
      </rPr>
      <t xml:space="preserve"> La energía renovable como porcentaje de la energía total se calcula dividiendo la cantidad de electricidad procedente de energías renovables entre el consumo total de energía. En concordancia con la Norma de Contabilidad para la Sostenibilidad para Metales y Minería de SASB (EM-MM-130a.1), la parte renovable de la electricidad de la red se excluye del alcance de la energía renovable. </t>
    </r>
  </si>
  <si>
    <r>
      <t>Intensidad energética</t>
    </r>
    <r>
      <rPr>
        <b/>
        <vertAlign val="superscript"/>
        <sz val="10"/>
        <rFont val="Arial"/>
        <family val="2"/>
      </rPr>
      <t>1,2</t>
    </r>
  </si>
  <si>
    <t>Intensidad energética (GJ/tonelada de mineral procesado)</t>
  </si>
  <si>
    <t>4%</t>
  </si>
  <si>
    <t>Intensidad energética (GJ/tonelada de Cu producido)</t>
  </si>
  <si>
    <t>-6%</t>
  </si>
  <si>
    <t>Intensidad energética (GJ/tonelada de Cu equivalente producido)</t>
  </si>
  <si>
    <t>-5%</t>
  </si>
  <si>
    <t xml:space="preserve">1 Capstone mide la intensidad energética (al igual que la intensidad de emisiones GEI y la intensidad de agua) de tres maneras, incluyendo uso de energía en relación con la cantidad de mineral procesado, cantidad de cobre producido, y cantidad de cobre equivalente producido. 				</t>
  </si>
  <si>
    <t xml:space="preserve">2 Los totales no incluyen Santo Domingo. Debido a que el proyecto no está en su fase operativa, los cálculos de intensidad no son aplicables.							</t>
  </si>
  <si>
    <t>Emisiones de GEI relacionadas con la energía e intensidad de las emisiones de Alcance 1 y Alcance 2</t>
  </si>
  <si>
    <r>
      <t>Emisiones de GEI relacionadas con la energía (tCO</t>
    </r>
    <r>
      <rPr>
        <b/>
        <vertAlign val="subscript"/>
        <sz val="10"/>
        <color rgb="FF000000"/>
        <rFont val="Arial"/>
        <family val="2"/>
      </rPr>
      <t>2</t>
    </r>
    <r>
      <rPr>
        <b/>
        <sz val="10"/>
        <color rgb="FF000000"/>
        <rFont val="Arial"/>
        <family val="2"/>
      </rPr>
      <t>e)</t>
    </r>
    <r>
      <rPr>
        <b/>
        <vertAlign val="superscript"/>
        <sz val="10"/>
        <color rgb="FF000000"/>
        <rFont val="Arial"/>
        <family val="2"/>
      </rPr>
      <t>1</t>
    </r>
  </si>
  <si>
    <t>2022</t>
  </si>
  <si>
    <r>
      <t>2021</t>
    </r>
    <r>
      <rPr>
        <b/>
        <vertAlign val="superscript"/>
        <sz val="10"/>
        <color theme="1"/>
        <rFont val="Arial"/>
        <family val="2"/>
      </rPr>
      <t>2</t>
    </r>
  </si>
  <si>
    <r>
      <t>Emisiones de GEI de Alcance 1</t>
    </r>
    <r>
      <rPr>
        <vertAlign val="superscript"/>
        <sz val="10"/>
        <rFont val="Arial"/>
        <family val="2"/>
      </rPr>
      <t>3</t>
    </r>
  </si>
  <si>
    <r>
      <t>Emisiones de GEI de Alcance 2 - basadas en la ubicación</t>
    </r>
    <r>
      <rPr>
        <vertAlign val="superscript"/>
        <sz val="10"/>
        <rFont val="Arial"/>
        <family val="2"/>
      </rPr>
      <t>4</t>
    </r>
  </si>
  <si>
    <t>3%</t>
  </si>
  <si>
    <r>
      <t>Emisiones de GEI de Alcance 2 - basadas en el mercado</t>
    </r>
    <r>
      <rPr>
        <vertAlign val="superscript"/>
        <sz val="10"/>
        <rFont val="Arial"/>
        <family val="2"/>
      </rPr>
      <t>5,6</t>
    </r>
  </si>
  <si>
    <t>-25%</t>
  </si>
  <si>
    <t>Emisiones totales de GEI - basadas en la ubicación</t>
  </si>
  <si>
    <t>1%</t>
  </si>
  <si>
    <t>Emisiones totales de GEI - basadas en el mercado</t>
  </si>
  <si>
    <t>Emisiones cubiertas por regulaciones que limitan las emisiones (%)</t>
  </si>
  <si>
    <r>
      <rPr>
        <vertAlign val="superscript"/>
        <sz val="8"/>
        <rFont val="Arial"/>
        <family val="2"/>
      </rPr>
      <t>1</t>
    </r>
    <r>
      <rPr>
        <sz val="8"/>
        <rFont val="Arial "/>
      </rPr>
      <t xml:space="preserve"> Incluye las emisiones asociadas con la energía requerida para soportar todo el proceso de extracción y las actividades asociadas en el sitio. Las emisiones se calculan en toneladas de carbono equivalente (tCO2e) e incluyen CO2, CH4 (metano) y N2O (óxido nitroso). La fuente de los factores potenciales de calentamiento global son los datos de emisiones del Quinto Informe de Evaluación del Panel Intergubernamental sobre Cambio Climático (IPCC 5).</t>
    </r>
  </si>
  <si>
    <r>
      <rPr>
        <vertAlign val="superscript"/>
        <sz val="8"/>
        <rFont val="Arial"/>
        <family val="2"/>
      </rPr>
      <t>2</t>
    </r>
    <r>
      <rPr>
        <sz val="8"/>
        <rFont val="Arial"/>
        <family val="2"/>
      </rPr>
      <t xml:space="preserve"> Debido a un cambio en los factores de emisión de 2021 para las redes de Arizona y Chile, los datos de emisiones de GEI de 2021 se han actualizado de la siguiente manera: Las emisiones de GEI de alcance 2 de 2021 basadas en la ubicación y el mercado se han actualizado a 292.490 tCO2e de las 332.646 tCO2e informadas anteriormente y las emisiones totales de GEI de 2021 basadas en la ubicación y el mercado se han actualizado a 644.196 tCO2e de las 684.352 tCO2e informadas anteriormente en nuestra Cuaderno de Datos de Sostenibilidad de 2023.</t>
    </r>
  </si>
  <si>
    <r>
      <rPr>
        <vertAlign val="superscript"/>
        <sz val="8"/>
        <rFont val="Arial"/>
        <family val="2"/>
      </rPr>
      <t>3</t>
    </r>
    <r>
      <rPr>
        <sz val="8"/>
        <rFont val="Arial "/>
      </rPr>
      <t xml:space="preserve"> Las emisiones de GEI de Alcance 1 están relacionadas con el consumo de combustible de las actividades controladas por nuestras operaciones. La fuente de los factores de emisión de combustibles es el IPCC 5. Excluye explosivos, refrigerantes y emisiones de procesos provenientes de lixiviación en pilas.</t>
    </r>
  </si>
  <si>
    <r>
      <rPr>
        <vertAlign val="superscript"/>
        <sz val="8"/>
        <rFont val="Arial"/>
        <family val="2"/>
      </rPr>
      <t>4</t>
    </r>
    <r>
      <rPr>
        <sz val="8"/>
        <rFont val="Arial"/>
        <family val="2"/>
      </rPr>
      <t xml:space="preserve"> Las emisiones de GEI de Alcance 2 basadas en el ubicación están relacionadas con la electricidad comprada a otras organizaciones. Las fuentes de los factores de emisión de electricidad son: Arizona: EPA eGRID; México: Secretaría de Medio Ambiente y Recursos Naturales de México (SEMARNAT); Chile: Coordinador Eléctrico Nacional (CEN) y Sistema Eléctrico Nacional (SEN). </t>
    </r>
  </si>
  <si>
    <r>
      <rPr>
        <vertAlign val="superscript"/>
        <sz val="8"/>
        <rFont val="Arial"/>
        <family val="2"/>
      </rPr>
      <t>5</t>
    </r>
    <r>
      <rPr>
        <sz val="8"/>
        <color rgb="FF000000"/>
        <rFont val="Arial"/>
        <family val="2"/>
      </rPr>
      <t xml:space="preserve"> Las emisiones de GEI de Alcance 2 basada en el mercado están relacionadas con electricidad comprada a través de arreglos contractuales especiales con proveedores de energía con cero emisiones, siendo Mantos Blancos el único sitio que cuenta con este tipo de acuerdos. Mantos Blancos tiene un certificado de energía renovable (REC) con Guacolda Energía SPA para el 100% de su consumo de energía. Las emisiones se calculan multiplicando la cantidad de energía cubierta por el REC por el factor de emisiones del REC (0 kgCO2e/kWh). Para todos los otros sitios, no se tuvo disponible o no se aplica factores de emisión por mercado y, por lo tanto, solo se utilizó factores de emisión por sitio, en concordancia con la Guía para el Alcance 2 del Protocolo de GEI.</t>
    </r>
  </si>
  <si>
    <r>
      <rPr>
        <vertAlign val="superscript"/>
        <sz val="8"/>
        <rFont val="Arial "/>
      </rPr>
      <t>6</t>
    </r>
    <r>
      <rPr>
        <sz val="8"/>
        <rFont val="Arial "/>
      </rPr>
      <t xml:space="preserve"> De</t>
    </r>
    <r>
      <rPr>
        <sz val="8"/>
        <rFont val="Arial"/>
        <family val="2"/>
      </rPr>
      <t>bido a un error, la cifra de emisiones de GEI de Alcance 2 de 2023 – basada en el mercado se ha corregido a 190.114 de 190.113 informada en 2023.</t>
    </r>
  </si>
  <si>
    <r>
      <t>Intensidad de las emisiones de GEI</t>
    </r>
    <r>
      <rPr>
        <b/>
        <vertAlign val="superscript"/>
        <sz val="10"/>
        <rFont val="Arial"/>
        <family val="2"/>
      </rPr>
      <t>1,2</t>
    </r>
  </si>
  <si>
    <r>
      <t>2021</t>
    </r>
    <r>
      <rPr>
        <b/>
        <vertAlign val="superscript"/>
        <sz val="10"/>
        <rFont val="Arial"/>
        <family val="2"/>
      </rPr>
      <t>3</t>
    </r>
  </si>
  <si>
    <t>Intensidad de las emisiones de GEI - basadas en la ubicación (tCO2e/tonelada de mineral procesado)</t>
  </si>
  <si>
    <t>Intensidad de las emisiones de GEI - basadas en el mercado (tCO2e/tonelada de mineral procesado)</t>
  </si>
  <si>
    <t>Intensidad de las emisiones de GEI - basadas en la ubicación (tCO2e/tonelada de Cu producido)</t>
  </si>
  <si>
    <t>Intensidad de las emisiones de GEI - basadas en el mercado (tCO2e/tonelada de Cu producido)</t>
  </si>
  <si>
    <t>Intensidad de las emisiones de GEI - basadas en la ubicación (tCO2e/tonelada de CuEq producido)</t>
  </si>
  <si>
    <t>Intensidad de las emisiones de GEI - basadas en el mercado (tCO2e/tonelada CuEq producido)</t>
  </si>
  <si>
    <r>
      <rPr>
        <vertAlign val="superscript"/>
        <sz val="8"/>
        <rFont val="Arial"/>
        <family val="2"/>
      </rPr>
      <t>1</t>
    </r>
    <r>
      <rPr>
        <sz val="8"/>
        <rFont val="Arial"/>
        <family val="2"/>
      </rPr>
      <t xml:space="preserve"> Capstone mide la intensidad de emisiones de GEI de tres maneras: emisiones de GEI en relación con la cantidad de mineral procesado, cantidad de cobre producido, y cantidad de cobre equivalente producido.</t>
    </r>
  </si>
  <si>
    <r>
      <rPr>
        <vertAlign val="superscript"/>
        <sz val="8"/>
        <rFont val="Arial"/>
        <family val="2"/>
      </rPr>
      <t>2</t>
    </r>
    <r>
      <rPr>
        <sz val="8"/>
        <rFont val="Arial"/>
        <family val="2"/>
      </rPr>
      <t xml:space="preserve"> Los totales no incluyen Santo Domingo. Debido a que el proyecto no está en su fase operativa, los cálculos de intensidad no son aplicables.</t>
    </r>
  </si>
  <si>
    <r>
      <rPr>
        <vertAlign val="superscript"/>
        <sz val="8"/>
        <rFont val="Arial"/>
        <family val="2"/>
      </rPr>
      <t>3</t>
    </r>
    <r>
      <rPr>
        <sz val="8"/>
        <rFont val="Arial"/>
        <family val="2"/>
      </rPr>
      <t xml:space="preserve"> Se han aplicado tres actualizaciones a los datos de emisiones de GEI de 2021, que también se han aplicado a la intensidad de emisiones de GEI, lo que ha dado lugar a los siguientes cambios en los datos previamente publicados. La intensidad de emisiones de GEI de 2021 por tonelada de mineral procesado, tanto para las emisiones basadas en la ubicación como en el mercado, se ha actualizado a 0,0090 tCO₂e de los 0,0096 tCO₂e informados anteriormente. La intensidad de emisiones por tonelada de Cu producida se ha actualizado a 3,8 tCO₂e de los 3,6 tCO₂e anteriores, y la intensidad de emisiones por tonelada de CuEq producida se ha actualizado a 3,7 tCO₂e de los 3,5 tCO₂e anteriores.</t>
    </r>
  </si>
  <si>
    <t>Capstone utiliza el Protocolo Corporativo de GEI como base para el cálculo de las emisiones de GEI. Medimos e informamos las emisiones de Alcance 1 (relacionadas con el combustible) y Alcance 2 (relacionadas con la electricidad). Actualmente no se reportan las emisiones de Alcance 3.</t>
  </si>
  <si>
    <t>Las emisiones se calculan en toneladas equivalentes de carbono (tCO2e) e incluyen CO2, CH4 (metano) y N2O (óxido nitroso). La fuente de los factores de potencial de calentamiento global son los datos de emisiones del Quinto Informe de Evaluación del Panel Intergubernamental sobre el Cambio Climático (IPCC 5).</t>
  </si>
  <si>
    <r>
      <rPr>
        <b/>
        <sz val="11"/>
        <color theme="1"/>
        <rFont val="Arial"/>
        <family val="2"/>
      </rPr>
      <t>Las emisiones de GEI de Alcance 1</t>
    </r>
    <r>
      <rPr>
        <sz val="11"/>
        <color theme="1"/>
        <rFont val="Arial"/>
        <family val="2"/>
      </rPr>
      <t xml:space="preserve"> están relacionadas con el consumo de combustible de las actividades controladas por nuestras operaciones, incluidos los contratistas que realizan trabajos continuos en las instalaciones. La fuente de los factores de emisiones de combustible es el IPCC 5. Se excluyen los explosivos, los refrigerantes y las emisiones de procesos de lixiviación en pilas.</t>
    </r>
  </si>
  <si>
    <r>
      <rPr>
        <b/>
        <sz val="11"/>
        <color theme="1"/>
        <rFont val="Arial"/>
        <family val="2"/>
      </rPr>
      <t>Las emisiones de GEI de Alcance 2,</t>
    </r>
    <r>
      <rPr>
        <sz val="11"/>
        <color theme="1"/>
        <rFont val="Arial"/>
        <family val="2"/>
      </rPr>
      <t xml:space="preserve"> basadas en la ubicación, están relacionadas con la electricidad comprada a otras organizaciones. Las fuentes de los factores de emisión de electricidad son: Arizona - EPA eGRID; Secretaría de Medio Ambiente y Recursos Naturales de México (SEMARNAT); Chile - Coordinador Nacional de Electricidad (CEN) - Sistema Nacional de Electricidad (SEN).</t>
    </r>
  </si>
  <si>
    <r>
      <rPr>
        <b/>
        <sz val="11"/>
        <color theme="1"/>
        <rFont val="Arial"/>
        <family val="2"/>
      </rPr>
      <t>Las emisiones de GEI de Alcance 2</t>
    </r>
    <r>
      <rPr>
        <sz val="11"/>
        <color theme="1"/>
        <rFont val="Arial"/>
        <family val="2"/>
      </rPr>
      <t xml:space="preserve"> basadas en el mercado se relacionan con la electricidad adquirida mediante acuerdos contractuales especiales con proveedores de energía que tienen cero emisiones. Solo Mantos Blancos y Mantoverde cuentan con acuerdos contractuales de esta naturaleza. Las emisiones se calculan multiplicando la cantidad de energía cubierta por el contrato de energía renovable por el factor de emisiones (0 kgCO₂e/kWh). Para Cozamin y Pinto Valley, estos acuerdos contractuales no están disponibles. Dado que no se aplican los factores de emisiones basados ​​en el mercado, se utilizan factores de emisiones basados ​​en la ubicación, de conformidad con la Guía de Alcance 2 del Protocolo de GEI.</t>
    </r>
  </si>
  <si>
    <r>
      <rPr>
        <b/>
        <sz val="11"/>
        <color theme="1"/>
        <rFont val="Arial"/>
        <family val="2"/>
      </rPr>
      <t>Intensidad de las emisiones de GEI.</t>
    </r>
    <r>
      <rPr>
        <sz val="11"/>
        <color theme="1"/>
        <rFont val="Arial"/>
        <family val="2"/>
      </rPr>
      <t xml:space="preserve"> Capstone informa sobre la eficiencia de las emisiones de GEI basándose en tres medidas de intensidad, incluidas las emisiones de GEI en relación con la cantidad de mineral procesado, la cantidad de cobre producido y la cantidad de cobre equivalente producido.</t>
    </r>
  </si>
  <si>
    <r>
      <rPr>
        <b/>
        <sz val="11"/>
        <color theme="1"/>
        <rFont val="Arial"/>
        <family val="2"/>
      </rPr>
      <t>Objetivo de reducción de GEI.</t>
    </r>
    <r>
      <rPr>
        <sz val="11"/>
        <color theme="1"/>
        <rFont val="Arial"/>
        <family val="2"/>
      </rPr>
      <t xml:space="preserve"> Capstone ha adoptado un objetivo global para reducir las emisiones de GEI procedentes de combustibles y energía en un 30 % para 2030, en comparación con la línea base de 2021.</t>
    </r>
  </si>
  <si>
    <r>
      <rPr>
        <b/>
        <sz val="11"/>
        <rFont val="Arial"/>
        <family val="2"/>
      </rPr>
      <t xml:space="preserve">Recálculo de las emisiones de GEI del año base: </t>
    </r>
    <r>
      <rPr>
        <sz val="11"/>
        <rFont val="Arial"/>
        <family val="2"/>
      </rPr>
      <t>Capstone ha adoptado una Política de Actualización de Datos de Sostenibilidad que se alinea con el Estándar GRI 2-4. Actualización de la Información y con el Estándar Corporativo del Protocolo de GEI para datos de emisiones de GEI. Nuestro umbral para aplicar las actualizaciones es un impacto del 5 % en los datos consolidados previamente reportados o del 10 % en los datos a nivel de sitio. Las actualizaciones se indican con notas al pie cuando corresponden.
En 2024, recalculamos nuestra línea base de 2021. Revisamos nuestros factores de emisión de electricidad de 2020 a 2023. Identificamos valores más precisos para 2021, correspondientes a las redes de Arizona y Chile, publicados después de que Capstone estableciera su año base y adoptara su objetivo de reducción del 30 % para 2030. La aplicación de los factores de emisión actualizados resultó en un cambio superior al 5 % en nuestras emisiones totales de la línea base. En consecuencia, hemos recalculado nuestras emisiones de GEI consolidadas y a nivel de sitio del año base y hemos actualizado los datos del año anterior. Consulte la pestaña Emisiones de GEI para obtener los datos actualizados de 2021.</t>
    </r>
  </si>
  <si>
    <r>
      <t>Extracción</t>
    </r>
    <r>
      <rPr>
        <b/>
        <vertAlign val="superscript"/>
        <sz val="10"/>
        <color theme="1"/>
        <rFont val="Arial"/>
        <family val="2"/>
      </rPr>
      <t>1</t>
    </r>
    <r>
      <rPr>
        <b/>
        <sz val="10"/>
        <color theme="1"/>
        <rFont val="Arial"/>
        <family val="2"/>
      </rPr>
      <t xml:space="preserve"> y descarga de agua (m3)</t>
    </r>
  </si>
  <si>
    <r>
      <t>Agua dulce</t>
    </r>
    <r>
      <rPr>
        <b/>
        <vertAlign val="superscript"/>
        <sz val="10"/>
        <rFont val="Arial"/>
        <family val="2"/>
      </rPr>
      <t>2</t>
    </r>
  </si>
  <si>
    <r>
      <t>Otras aguas</t>
    </r>
    <r>
      <rPr>
        <b/>
        <vertAlign val="superscript"/>
        <sz val="10"/>
        <rFont val="Arial"/>
        <family val="2"/>
      </rPr>
      <t>3</t>
    </r>
  </si>
  <si>
    <t>Total</t>
  </si>
  <si>
    <t>Agua dulce</t>
  </si>
  <si>
    <t>Otras aguas</t>
  </si>
  <si>
    <r>
      <t>Agua Superficial</t>
    </r>
    <r>
      <rPr>
        <vertAlign val="superscript"/>
        <sz val="10"/>
        <rFont val="Arial"/>
        <family val="2"/>
      </rPr>
      <t>4</t>
    </r>
  </si>
  <si>
    <t>-62%</t>
  </si>
  <si>
    <t>-56%</t>
  </si>
  <si>
    <r>
      <t>Agua subterránea</t>
    </r>
    <r>
      <rPr>
        <vertAlign val="superscript"/>
        <sz val="10"/>
        <rFont val="Arial"/>
        <family val="2"/>
      </rPr>
      <t>5</t>
    </r>
  </si>
  <si>
    <t>6%</t>
  </si>
  <si>
    <r>
      <t>Agua de mar</t>
    </r>
    <r>
      <rPr>
        <vertAlign val="superscript"/>
        <sz val="10"/>
        <rFont val="Arial"/>
        <family val="2"/>
      </rPr>
      <t>6</t>
    </r>
  </si>
  <si>
    <t>84%</t>
  </si>
  <si>
    <r>
      <t>Agua de terceros</t>
    </r>
    <r>
      <rPr>
        <vertAlign val="superscript"/>
        <sz val="10"/>
        <rFont val="Arial"/>
        <family val="2"/>
      </rPr>
      <t>7</t>
    </r>
  </si>
  <si>
    <t>37%</t>
  </si>
  <si>
    <t>8%</t>
  </si>
  <si>
    <t>Total de extracción de agua</t>
  </si>
  <si>
    <t>33%</t>
  </si>
  <si>
    <t>29%</t>
  </si>
  <si>
    <t>Porcentaje de extracción de agua por calidad</t>
  </si>
  <si>
    <t>67%</t>
  </si>
  <si>
    <t>100%</t>
  </si>
  <si>
    <t>17%</t>
  </si>
  <si>
    <t>83%</t>
  </si>
  <si>
    <t>14%</t>
  </si>
  <si>
    <t>86%</t>
  </si>
  <si>
    <t>15%</t>
  </si>
  <si>
    <t>85%</t>
  </si>
  <si>
    <t>-15%</t>
  </si>
  <si>
    <t>18%</t>
  </si>
  <si>
    <t>82%</t>
  </si>
  <si>
    <t>81%</t>
  </si>
  <si>
    <r>
      <t>Total de descarga de agua</t>
    </r>
    <r>
      <rPr>
        <b/>
        <vertAlign val="superscript"/>
        <sz val="10"/>
        <rFont val="Arial"/>
        <family val="2"/>
      </rPr>
      <t>8</t>
    </r>
  </si>
  <si>
    <t>76%</t>
  </si>
  <si>
    <r>
      <t>1</t>
    </r>
    <r>
      <rPr>
        <sz val="8"/>
        <rFont val="Arial"/>
        <family val="2"/>
      </rPr>
      <t xml:space="preserve"> Extracción de agua no es lo mismo que consumo hídrico. Actualmente, Capstone no está midiendo el consumo hídrico, y los datos que se presentan se basan en flujómetros, estaciones meteorológicas y modelamiento de balance hídrico. Santo Domingo no extrajo agua en 2024.</t>
    </r>
  </si>
  <si>
    <r>
      <t>2</t>
    </r>
    <r>
      <rPr>
        <sz val="8"/>
        <rFont val="Arial"/>
        <family val="2"/>
      </rPr>
      <t xml:space="preserve"> Se define como agua dulce el agua que contiene sólidos disueltos totales iguales o menores que 1,000 mg/L. </t>
    </r>
  </si>
  <si>
    <r>
      <rPr>
        <vertAlign val="superscript"/>
        <sz val="8"/>
        <rFont val="Arial"/>
        <family val="2"/>
      </rPr>
      <t>3</t>
    </r>
    <r>
      <rPr>
        <sz val="8"/>
        <rFont val="Arial"/>
        <family val="2"/>
      </rPr>
      <t xml:space="preserve"> Se define Otras Aguas como el agua que contiene sólidos disueltos totales superiores a 1.000 mg/L. </t>
    </r>
  </si>
  <si>
    <r>
      <t>4</t>
    </r>
    <r>
      <rPr>
        <sz val="8"/>
        <rFont val="Arial"/>
        <family val="2"/>
      </rPr>
      <t xml:space="preserve"> El agua superficial incluye precipitación.</t>
    </r>
  </si>
  <si>
    <r>
      <t>5</t>
    </r>
    <r>
      <rPr>
        <sz val="8"/>
        <rFont val="Arial"/>
        <family val="2"/>
      </rPr>
      <t xml:space="preserve"> El agua subterránea es agua que se encuentra retenida en una formación subterránea y que puede ser recuperada de ella.</t>
    </r>
  </si>
  <si>
    <r>
      <t>6</t>
    </r>
    <r>
      <rPr>
        <sz val="8"/>
        <rFont val="Arial"/>
        <family val="2"/>
      </rPr>
      <t xml:space="preserve"> Hemos modificado la definición de extracción de agua de mar en Mantoverde. Anteriormente, reportábamos la cantidad de agua tratada desalinizada suministrada a la planta como extracciones de agua de mar. Ahora, reportamos la cantidad de agua de mar que ingresa a la planta desalinizadora como extracciones de agua de mar. Los datos de años anteriores se han actualizado de la siguiente manera: </t>
    </r>
    <r>
      <rPr>
        <b/>
        <sz val="8"/>
        <rFont val="Arial"/>
        <family val="2"/>
      </rPr>
      <t>2023:</t>
    </r>
    <r>
      <rPr>
        <sz val="8"/>
        <rFont val="Arial"/>
        <family val="2"/>
      </rPr>
      <t xml:space="preserve"> La extracción de agua de mar de 2023 se ha actualizado a 7 916 101 m³ de 3 228 241 m³. La extracción total de Otras aguas de 2023 se ha actualizado a 19 557 516 m³ de 14 869 656 m³. El porcentaje de Otras aguas extraídas en 2023 se ha actualizado al 83 % del 78 %. </t>
    </r>
    <r>
      <rPr>
        <b/>
        <sz val="8"/>
        <rFont val="Arial"/>
        <family val="2"/>
      </rPr>
      <t>2022:</t>
    </r>
    <r>
      <rPr>
        <sz val="8"/>
        <rFont val="Arial"/>
        <family val="2"/>
      </rPr>
      <t xml:space="preserve"> La extracción de agua de mar de 2022 se ha actualizado a 6 758 867 m³ de 2 697 126 m³. La extracción total de Otras aguas en 2022 se ha actualizado a 18 345 467 m³ de 14 283 726 m³. El porcentaje de extracción de Otras aguas en 2022 se ha actualizado al 82 % del 78 %. </t>
    </r>
    <r>
      <rPr>
        <b/>
        <sz val="8"/>
        <rFont val="Arial"/>
        <family val="2"/>
      </rPr>
      <t>2021:</t>
    </r>
    <r>
      <rPr>
        <sz val="8"/>
        <rFont val="Arial"/>
        <family val="2"/>
      </rPr>
      <t xml:space="preserve"> La extracción de agua de mar en 2021 se ha actualizado a 7 246 090 m³ de 2 982 491 m³. La extracción total de Otras aguas en 2021 se ha actualizado a 18 352 440 m³ de 14 088 841 m³. El porcentaje de extracción de Otras aguas en 2021 se ha actualizado al 81 % del 77 %.</t>
    </r>
    <r>
      <rPr>
        <b/>
        <sz val="8"/>
        <rFont val="Arial"/>
        <family val="2"/>
      </rPr>
      <t xml:space="preserve"> 2020: </t>
    </r>
    <r>
      <rPr>
        <sz val="8"/>
        <rFont val="Arial"/>
        <family val="2"/>
      </rPr>
      <t>La extracción de agua de mar en 2020 se ha actualizado a 6 665 109 m³ de 2 740 397 m³. La extracción total de Otras aguas en 2020 se ha actualizado a 18.912.247 m³ de 14.987.535 m³. El porcentaje de extracción de agua en 2020 que es Otras Aguas se ha actualizado al 83% del 79%.</t>
    </r>
  </si>
  <si>
    <r>
      <t>7</t>
    </r>
    <r>
      <rPr>
        <sz val="8"/>
        <rFont val="Arial"/>
        <family val="2"/>
      </rPr>
      <t xml:space="preserve"> El agua de terceros de Pinto Valley incluye el agua bombeada desde minas a cielo abierto cerradas, propiedad de terceros. En Cozamin, el agua de terceros proviene principalmente de aguas residuales tratadas
de una planta local de tratamiento de agua. En Mantos Blancos, el agua de terceros proviene de dos empresas: FCAB y ADASA; FCAB suministra agua dulce, mientras que ADASA suministra agua clasificada
Otras Aguas.</t>
    </r>
  </si>
  <si>
    <r>
      <t>8</t>
    </r>
    <r>
      <rPr>
        <sz val="8"/>
        <rFont val="Arial"/>
        <family val="2"/>
      </rPr>
      <t xml:space="preserve"> Toda el agua descargada por Mantoverde consiste en salmuera concentrada devuelta al mar como descarga controlada.</t>
    </r>
  </si>
  <si>
    <r>
      <t>Extracción de agua</t>
    </r>
    <r>
      <rPr>
        <b/>
        <vertAlign val="superscript"/>
        <sz val="10"/>
        <rFont val="Arial"/>
        <family val="2"/>
      </rPr>
      <t>1,2</t>
    </r>
    <r>
      <rPr>
        <b/>
        <sz val="10"/>
        <rFont val="Arial"/>
        <family val="2"/>
      </rPr>
      <t xml:space="preserve"> por calidad (m</t>
    </r>
    <r>
      <rPr>
        <b/>
        <vertAlign val="superscript"/>
        <sz val="10"/>
        <rFont val="Arial"/>
        <family val="2"/>
      </rPr>
      <t>3</t>
    </r>
    <r>
      <rPr>
        <b/>
        <sz val="10"/>
        <rFont val="Arial"/>
        <family val="2"/>
      </rPr>
      <t>)</t>
    </r>
  </si>
  <si>
    <r>
      <t>Total de extracción de agua dulce</t>
    </r>
    <r>
      <rPr>
        <vertAlign val="superscript"/>
        <sz val="10"/>
        <color rgb="FF000000"/>
        <rFont val="Arial"/>
        <family val="2"/>
      </rPr>
      <t>3</t>
    </r>
  </si>
  <si>
    <r>
      <t>Total de extracción de Otras Aguas</t>
    </r>
    <r>
      <rPr>
        <vertAlign val="superscript"/>
        <sz val="10"/>
        <color rgb="FF000000"/>
        <rFont val="Arial"/>
        <family val="2"/>
      </rPr>
      <t>4</t>
    </r>
  </si>
  <si>
    <t>% de extracción de agua que es agua dulce</t>
  </si>
  <si>
    <t>% de extracción de agua que es Otras Aguas</t>
  </si>
  <si>
    <r>
      <t>1</t>
    </r>
    <r>
      <rPr>
        <sz val="8"/>
        <rFont val="Arial"/>
        <family val="2"/>
      </rPr>
      <t xml:space="preserve"> Extracción de agua no es lo mismo que consumo hídrico. Actualmente, Capstone no está midiendo el consumo hídrico, y los datos que se presentan se basan en flujómetros, estaciones meteorológicas y modelamiento de balance hídrico. Santo Domingo no extrajo agua en 2024.   </t>
    </r>
  </si>
  <si>
    <r>
      <t>2</t>
    </r>
    <r>
      <rPr>
        <sz val="8"/>
        <rFont val="Arial"/>
        <family val="2"/>
      </rPr>
      <t xml:space="preserve"> Debido a un cambio en como definimos la extracción de agua de mar en Mantoverde, los datos de extracción de agua se han actualizado de la siguiente forma: </t>
    </r>
    <r>
      <rPr>
        <b/>
        <sz val="8"/>
        <rFont val="Arial"/>
        <family val="2"/>
      </rPr>
      <t>2023:</t>
    </r>
    <r>
      <rPr>
        <sz val="8"/>
        <rFont val="Arial"/>
        <family val="2"/>
      </rPr>
      <t xml:space="preserve"> La extracción de agua de mar de 2023 se ha actualizado a 7.916.101 m³ de 3.228.241 m³. La extracción total de Otras Aguas de 2023 se ha actualizado a 19.557.516 m³ de 14.869.656 m³. El porcentaje de Otras Aguas extraídas en 2023 se ha actualizado al 83 % del 78 %. </t>
    </r>
    <r>
      <rPr>
        <b/>
        <sz val="8"/>
        <rFont val="Arial"/>
        <family val="2"/>
      </rPr>
      <t>2022:</t>
    </r>
    <r>
      <rPr>
        <sz val="8"/>
        <rFont val="Arial"/>
        <family val="2"/>
      </rPr>
      <t xml:space="preserve"> La extracción de agua de mar de 2022 se ha actualizado a 6.758.867 m³ de 2.697.126 m³. La extracción total de Otras Aguas en 2022 se ha actualizado a 18.345.467 m³ de 14.283.726 m³. El porcentaje de extracción de Otras Aguas en 2022 se ha actualizado al 82 % del 78 %. </t>
    </r>
    <r>
      <rPr>
        <b/>
        <sz val="8"/>
        <rFont val="Arial"/>
        <family val="2"/>
      </rPr>
      <t>2021:</t>
    </r>
    <r>
      <rPr>
        <sz val="8"/>
        <rFont val="Arial"/>
        <family val="2"/>
      </rPr>
      <t xml:space="preserve"> La extracción de agua de mar en 2021 se ha actualizado a 7.246.090 m³ de 2.982.491 m³. La extracción total de Otras Aguas en 2021 se ha actualizado a 18.352.440 m³ de 14.088.841 m³. El porcentaje de extracción de Otras Aguas en 2021 se ha actualizado al 81 % del 77 %. </t>
    </r>
    <r>
      <rPr>
        <b/>
        <sz val="8"/>
        <rFont val="Arial"/>
        <family val="2"/>
      </rPr>
      <t>2020:</t>
    </r>
    <r>
      <rPr>
        <sz val="8"/>
        <rFont val="Arial"/>
        <family val="2"/>
      </rPr>
      <t xml:space="preserve"> La extracción de agua de mar en 2020 se ha actualizado a 6.665.109 m³ de 2.740.397 m³. La extracción total de tro tipo de agua en 2020 se ha actualizado a 18.912.247 m³ de 14.987.535 m³. El porcentaje de extracción de agua en 2020 que es Otras Aguas se ha actualizado al 83% del 79%.</t>
    </r>
  </si>
  <si>
    <r>
      <t>3</t>
    </r>
    <r>
      <rPr>
        <sz val="8"/>
        <rFont val="Arial"/>
        <family val="2"/>
      </rPr>
      <t xml:space="preserve"> Se define como agua dulce el agua que contiene sólidos disueltos totales iguales o menores que 1,000 mg/L.</t>
    </r>
  </si>
  <si>
    <r>
      <t xml:space="preserve">4 </t>
    </r>
    <r>
      <rPr>
        <sz val="8"/>
        <rFont val="Arial"/>
        <family val="2"/>
      </rPr>
      <t>Se define Otras Aguas de aquella que contiene sólidos disueltos totales mayores que 1,000 mg/L.</t>
    </r>
  </si>
  <si>
    <r>
      <t>Intensidad del uso de agua</t>
    </r>
    <r>
      <rPr>
        <b/>
        <vertAlign val="superscript"/>
        <sz val="10"/>
        <rFont val="Arial"/>
        <family val="2"/>
      </rPr>
      <t>1,2</t>
    </r>
  </si>
  <si>
    <t>Otro tipo de agua</t>
  </si>
  <si>
    <t>Intensidad del uso de agua (m³/tonelada de mineral procesado)</t>
  </si>
  <si>
    <t>27%</t>
  </si>
  <si>
    <t>Intensidad del uso de agua (m³/tonelada de Cu producido)</t>
  </si>
  <si>
    <t>-2%</t>
  </si>
  <si>
    <t>Intensidad del uso de agua (m³/tonelada de CuEq producido)</t>
  </si>
  <si>
    <t>-1%</t>
  </si>
  <si>
    <t>20%</t>
  </si>
  <si>
    <r>
      <t>1</t>
    </r>
    <r>
      <rPr>
        <sz val="8"/>
        <rFont val="Arial"/>
        <family val="2"/>
      </rPr>
      <t xml:space="preserve"> Capstone mide la intensidad de emisiones de GEI de tres maneras: emisiones de GEI en relación con la cantidad de mineral procesado, cantidad de cobre producido, y cantidad de cobre equivalente producido. Las actualizaciones relacionadas con la extracción de agua también se han aplicado a la intensidad hídrica. Se han actualizado los siguientes datos: todos los datos de otra intensidad hídrica y todos los datos de intensidad hídrica total para 2020, 2021, 2022 y 2023. Las cifras de intensidad de agua dulce no se han visto afectadas.</t>
    </r>
  </si>
  <si>
    <r>
      <t xml:space="preserve">2 </t>
    </r>
    <r>
      <rPr>
        <sz val="8"/>
        <rFont val="Arial"/>
        <family val="2"/>
      </rPr>
      <t>Los totales no incluyen Santo Domingo. Debido a que el proyecto no está en su fase operativa, los cálculos de intensidad no son aplicables.</t>
    </r>
  </si>
  <si>
    <t>Relaves y residuos</t>
  </si>
  <si>
    <t>Residuos mineros¹ (millones de toneladas)</t>
  </si>
  <si>
    <t>Relaves</t>
  </si>
  <si>
    <t>Roca estéril²</t>
  </si>
  <si>
    <r>
      <t>Lodos (toneladas)</t>
    </r>
    <r>
      <rPr>
        <vertAlign val="superscript"/>
        <sz val="10"/>
        <rFont val="Arial"/>
        <family val="2"/>
      </rPr>
      <t>3</t>
    </r>
  </si>
  <si>
    <t>-44%</t>
  </si>
  <si>
    <r>
      <t>1</t>
    </r>
    <r>
      <rPr>
        <sz val="8"/>
        <color theme="1"/>
        <rFont val="Arial"/>
        <family val="2"/>
      </rPr>
      <t xml:space="preserve"> La sobrecarga extraída en Pinto Valley, Mantos Blancos y Mantoverde se incluye en las cifras de roca estéril reportadas. La sobrecarga extraída en Pinto Valley es mínima. Cozamin es una operación subterránea y no extrae sobrecarga. Santo Domingo ningún residuo mineral ya que no está en operación.</t>
    </r>
  </si>
  <si>
    <r>
      <t>2</t>
    </r>
    <r>
      <rPr>
        <sz val="8"/>
        <rFont val="Arial"/>
        <family val="2"/>
      </rPr>
      <t xml:space="preserve"> La roca estéril producida en Cozamin se utiliza como material de relleno para el soporte del terreno, y poca o ninguna roca estéril se almacena permanentemente en la superficie. Por este motivo, este material no se considera residuo según la definición de Capstone y no se incluye en estas cifras.</t>
    </r>
  </si>
  <si>
    <r>
      <t>3</t>
    </r>
    <r>
      <rPr>
        <sz val="8"/>
        <rFont val="Arial"/>
        <family val="2"/>
      </rPr>
      <t xml:space="preserve"> Debido a un error en las cifras reportadas anteriormente, los datos de lodos se han actualizado de la siguiente manera: El total de lodos de 2022 se ha actualizado a 59,4 toneladas de 65,5 toneladas; el total de lodos de 2021 se ha actualizado a 74 toneladas de 72,9 toneladas, y el total de lodos de 2020 se ha actualizado a 30,1 toneladas de 24,9 toneladas.</t>
    </r>
  </si>
  <si>
    <t>Tipo de residuo no mineral (toneladas)</t>
  </si>
  <si>
    <t>Residuos peligrosos generados</t>
  </si>
  <si>
    <t>Residuos no peligrosos generados</t>
  </si>
  <si>
    <t>Total de residuos generados</t>
  </si>
  <si>
    <t>Residuos peligrosos reciclados</t>
  </si>
  <si>
    <t>Residuos no peligrosos reciclados</t>
  </si>
  <si>
    <t>Total de residuos reciclados</t>
  </si>
  <si>
    <t>% de residuos peligrosos reciclados</t>
  </si>
  <si>
    <t>% de residuos no peligrosos reciclados</t>
  </si>
  <si>
    <t xml:space="preserve">% del total de residuos reciclados </t>
  </si>
  <si>
    <t>Número e índice de incidentes</t>
  </si>
  <si>
    <t>Contratista</t>
  </si>
  <si>
    <t>Empleado</t>
  </si>
  <si>
    <t>Total de fuerza laboral</t>
  </si>
  <si>
    <t>Asistencia médica¹</t>
  </si>
  <si>
    <t>-14%</t>
  </si>
  <si>
    <t>Incidente con tiempo perdido²</t>
  </si>
  <si>
    <t>-48%</t>
  </si>
  <si>
    <t>23%</t>
  </si>
  <si>
    <t>-12%</t>
  </si>
  <si>
    <r>
      <t>Tarea restringida</t>
    </r>
    <r>
      <rPr>
        <vertAlign val="superscript"/>
        <sz val="10"/>
        <rFont val="Arial"/>
        <family val="2"/>
      </rPr>
      <t>3</t>
    </r>
  </si>
  <si>
    <t>-50%</t>
  </si>
  <si>
    <t>-33%</t>
  </si>
  <si>
    <t>No data</t>
  </si>
  <si>
    <t>Incidentes fatales</t>
  </si>
  <si>
    <t>Índice de incidentes fatales</t>
  </si>
  <si>
    <r>
      <t>LTIFR5</t>
    </r>
    <r>
      <rPr>
        <vertAlign val="superscript"/>
        <sz val="10"/>
        <rFont val="Arial"/>
        <family val="2"/>
      </rPr>
      <t>6</t>
    </r>
  </si>
  <si>
    <r>
      <t>TRIFR</t>
    </r>
    <r>
      <rPr>
        <vertAlign val="superscript"/>
        <sz val="10"/>
        <rFont val="Arial"/>
        <family val="2"/>
      </rPr>
      <t>7</t>
    </r>
  </si>
  <si>
    <r>
      <t>Cuasi accidente</t>
    </r>
    <r>
      <rPr>
        <vertAlign val="superscript"/>
        <sz val="10"/>
        <rFont val="Arial"/>
        <family val="2"/>
      </rPr>
      <t>8</t>
    </r>
  </si>
  <si>
    <t>41%</t>
  </si>
  <si>
    <t>25%</t>
  </si>
  <si>
    <r>
      <t>Índice de frecuencia de cuasi accidentes</t>
    </r>
    <r>
      <rPr>
        <vertAlign val="superscript"/>
        <sz val="10"/>
        <rFont val="Arial"/>
        <family val="2"/>
      </rPr>
      <t>9</t>
    </r>
  </si>
  <si>
    <r>
      <t>Número de horas trabajadas</t>
    </r>
    <r>
      <rPr>
        <vertAlign val="superscript"/>
        <sz val="10"/>
        <rFont val="Arial"/>
        <family val="2"/>
      </rPr>
      <t>10</t>
    </r>
    <r>
      <rPr>
        <sz val="10"/>
        <rFont val="Arial"/>
        <family val="2"/>
      </rPr>
      <t xml:space="preserve"> (empleado y contratista)</t>
    </r>
  </si>
  <si>
    <t>-37%</t>
  </si>
  <si>
    <t>13%</t>
  </si>
  <si>
    <t>-20%</t>
  </si>
  <si>
    <t>-100%</t>
  </si>
  <si>
    <r>
      <rPr>
        <vertAlign val="superscript"/>
        <sz val="8"/>
        <rFont val="Arial"/>
        <family val="2"/>
      </rPr>
      <t>1</t>
    </r>
    <r>
      <rPr>
        <sz val="8"/>
        <rFont val="Arial"/>
        <family val="2"/>
      </rPr>
      <t xml:space="preserve"> Asistencia Médica: Tratamiento médico que va más allá de la administración de primeros auxilios y diagnóstico, pero que no implican mayor tratamiento. Debido a un cambio en la clasificación de incidentes de asistencia médica en Cozamin, la Asistencia Médica para Contratistas de 2023 se ha actualizado de 5 a 7, y la Asistencia Médica para Empleados de 2023 se ha actualizado de 8 a 6. La Asistencia Médica para Contratistas de 2022 se ha actualizado de 1 a 2, y la Asistencia Médica para el Total de la Fuerza Laboral de 2022 se ha actualizado de 6 a 7.</t>
    </r>
  </si>
  <si>
    <r>
      <rPr>
        <vertAlign val="superscript"/>
        <sz val="8"/>
        <rFont val="Arial"/>
        <family val="2"/>
      </rPr>
      <t>2</t>
    </r>
    <r>
      <rPr>
        <sz val="8"/>
        <rFont val="Arial"/>
        <family val="2"/>
      </rPr>
      <t xml:space="preserve"> Incidente con Tiempo Perdido (ITP): Un incidente que provoca que un trabajador pierda tiempo en el trabajo debido a lesiones o enfermedades ocupacionales. Debido a un cambio en la clasificación de los incidentes ITP en Cozamin, el ITP de contratistas para 2023 se ha actualizado de 8 a 21; el ITP de empleados para 2023 se ha actualizado de 10 a 22; el ITP total de Capstone para 2023 se ha actualizado de 18 a 43; el ITP de empleados para 2022 se ha actualizado de 6 a 10; y el ITP total de la fuerza laboral para 2022 se ha actualizado de 13 a 17.</t>
    </r>
  </si>
  <si>
    <r>
      <rPr>
        <vertAlign val="superscript"/>
        <sz val="8"/>
        <rFont val="Arial"/>
        <family val="2"/>
      </rPr>
      <t>3</t>
    </r>
    <r>
      <rPr>
        <sz val="8"/>
        <rFont val="Arial"/>
        <family val="2"/>
      </rPr>
      <t xml:space="preserve"> Tarea restringida: Una lesión o problema de salud ocupacional en el centro laboral que provoca que la persona no pueda terminar sus tareas de trabajo típicas. La respuesta a este tipo de situaciones puede incluir la asignación de tareas más livianas o la transferencia de la persona a otro puesto de trabajo con un rango de tareas diferente. Debido a un cambio en la clasificación de incidentes con tarea restringida en Cozamin, el número de casos de tarea restringida para contratistas en 2023 se ha actualizado de 2 a 6; el de empleados en 2023, de 1 a 10; y el de la fuerza laboral total en 2023, de 3 a 16. En 2022, el número de casos de tarea restringida para contratistas se ha actualizado de 0 a 1; el de empleados en 2022, de 0 a 3; y el de la fuerza laboral total en 2022, de 0 a 4.</t>
    </r>
  </si>
  <si>
    <r>
      <rPr>
        <vertAlign val="superscript"/>
        <sz val="8"/>
        <rFont val="Arial"/>
        <family val="2"/>
      </rPr>
      <t>4</t>
    </r>
    <r>
      <rPr>
        <sz val="8"/>
        <rFont val="Arial"/>
        <family val="2"/>
      </rPr>
      <t xml:space="preserve"> Lesión laboral de consecuencias graves: Lesión relacionada con el trabajo de consecuencias graves: Se refiere a una lesión de índole laboral de la cual un trabajador no puede recuperarse, no se recupera o no se espera que se recupere completamente al estado de salud previo a la lesión en un plazo de seis meses.  Debido a un cambio en la clasificación de incidentes de consecuencias graves en Cozamin, la cifra de lesiones de consecuencias graves para Empleados en 2023 se ha actualizado de 1 a 2, y la cifra de lesiones de consecuencias graves para el Total de la Fuerza Laboral en 2023 se ha actualizado de 2 a 3.</t>
    </r>
  </si>
  <si>
    <r>
      <rPr>
        <vertAlign val="superscript"/>
        <sz val="8"/>
        <rFont val="Arial"/>
        <family val="2"/>
      </rPr>
      <t>5</t>
    </r>
    <r>
      <rPr>
        <sz val="8"/>
        <rFont val="Arial"/>
        <family val="2"/>
      </rPr>
      <t xml:space="preserve"> Índice de lesiones relacionadas con el trabajo de consecuencias graves: Lesiones de consecuencias graves x 200 000 / número de horas trabajadas. Debido a un cambio en la clasificación de las lesiones de consecuencias graves, la tasa de lesiones laborales de consecuencias graves para empleados en 2023 se ha actualizado de 0,03 a 0,06; y la tasa de lesiones de consecuencias graves para el total de la fuerza laboral se ha actualizado de 0,02 a 0,03.</t>
    </r>
  </si>
  <si>
    <r>
      <rPr>
        <vertAlign val="superscript"/>
        <sz val="8"/>
        <rFont val="Arial"/>
        <family val="2"/>
      </rPr>
      <t>6</t>
    </r>
    <r>
      <rPr>
        <sz val="8"/>
        <rFont val="Arial"/>
        <family val="2"/>
      </rPr>
      <t> El Índice de frecuencia de lesiones con tiempo perdido (LTIFR, por sus siglas en inglés) se calcula multiplicando el número de incidentes con tiempo perdido por 200 000/ número de horas trabajadas. Debido a un cambio en la clasificación de los incidentes con tiempo perdido en Cozamin, el LTIFR de contratistas para 2023 se ha actualizado de 0,12 a 0,32; el LTIFR de empleados para 2023 se ha actualizado de 0,30 a 0,66; y el LTIFR total de Capstone para 2023 se ha actualizado de 0,18 a 0,44. El LTIFR de empleados para 2022 se ha actualizado de 0,20 a 0,33 y el LTIFR total de la fuerza laboral para 2022 se ha actualizado de 0,15 a 0,19.</t>
    </r>
  </si>
  <si>
    <r>
      <rPr>
        <vertAlign val="superscript"/>
        <sz val="8"/>
        <rFont val="Arial"/>
        <family val="2"/>
      </rPr>
      <t>7</t>
    </r>
    <r>
      <rPr>
        <sz val="8"/>
        <rFont val="Arial"/>
        <family val="2"/>
      </rPr>
      <t> El Índice Total de Frecuencia de Lesiones Registrables (ITFR) se calcula sumando las lesiones con asistencia médica, las lesiones con tareas restringidas, los accidentes con tiempo pérdido y las fatalidades x 200 000/ número de horas trabajadas. Debido a un cambio en la clasificación de los incidentes laborales en Cozamin, el ITFR de contratistas para 2023 se ha actualizado de 0,23 a 0,52; el ITFR de empleados para 2023 se ha actualizado de 0,58 a 1,15; y el ITFR de la fuerza laboral total para 2023 se ha actualizado de 0,35 a 0,73. El ITFR de contratistas para 2022 se ha actualizado de 0,17 a 0,14; el ITFR de empleados para 2022 se ha actualizado de 0,60 a 0,36; y el ITFR de la fuerza laboral total para 2022 se ha actualizado de 0,21 a 0,31.</t>
    </r>
  </si>
  <si>
    <r>
      <rPr>
        <vertAlign val="superscript"/>
        <sz val="8"/>
        <color theme="1"/>
        <rFont val="Arial"/>
        <family val="2"/>
      </rPr>
      <t>8</t>
    </r>
    <r>
      <rPr>
        <sz val="8"/>
        <color theme="1"/>
        <rFont val="Arial"/>
        <family val="2"/>
      </rPr>
      <t xml:space="preserve"> </t>
    </r>
    <r>
      <rPr>
        <sz val="8"/>
        <rFont val="Arial"/>
        <family val="2"/>
      </rPr>
      <t>Cuasi accidente: Consiste en un evento o cadena de eventos que no están controlados o planificados que no causan lesiones, enfermedades o daños físicos o ambientales, pero que tienen el potencial de causarlos bajo otras circunstancias. Debido a un cambio en la clasificación de incidentes casi accidentes en Cozamin, la cifra de casi accidentes de contratistas en 2023 se ha actualizado de 87 a 27; la de empleados en 2023, de 106 a 62; y la de la fuerza laboral total en 2023, de 193 a 89.</t>
    </r>
  </si>
  <si>
    <r>
      <rPr>
        <vertAlign val="superscript"/>
        <sz val="8"/>
        <rFont val="Arial"/>
        <family val="2"/>
      </rPr>
      <t>9</t>
    </r>
    <r>
      <rPr>
        <sz val="8"/>
        <rFont val="Arial"/>
        <family val="2"/>
      </rPr>
      <t xml:space="preserve"> Índice de frecuencia de cuasi accidentes: Número total de cuasi accidentes x 200 000 / número de horas trabajadas. Debido a un cambio en la clasificación de los cuasi accidentes en Cozamin, el índice de frecuencia de cuasi accidentes de contratistas para 2023 se ha actualizado de 1,34 a 0,41; el de empleados para 2023, de 3,22 a 1,87; y el de la fuerza laboral total para 2023, de 1,97 a 0,90.</t>
    </r>
  </si>
  <si>
    <r>
      <rPr>
        <vertAlign val="superscript"/>
        <sz val="8"/>
        <rFont val="Arial"/>
        <family val="2"/>
      </rPr>
      <t>10</t>
    </r>
    <r>
      <rPr>
        <sz val="8"/>
        <rFont val="Arial"/>
        <family val="2"/>
      </rPr>
      <t xml:space="preserve"> 10 Debido a un seguimiento más preciso de las horas en Mantoverde y Cozamin, el número de horas trabajadas por contratistas en 2023 se ha actualizado de 13.011.750 a 13.083.938, el número de horas trabajadas por empleados en 2023 se ha actualizado de 6.592.028  a 6.621.610, y el número de horas trabajadas por el Total de la Fuerza Laboral de 2023 se ha actualizado de 19.603.778 a 19.705.548. </t>
    </r>
  </si>
  <si>
    <t>Capacitación en Salud y Seguridad</t>
  </si>
  <si>
    <r>
      <t>Contratista</t>
    </r>
    <r>
      <rPr>
        <b/>
        <vertAlign val="superscript"/>
        <sz val="10"/>
        <rFont val="Arial"/>
        <family val="2"/>
      </rPr>
      <t>1</t>
    </r>
  </si>
  <si>
    <t>Total de horas de capacitación del Programa de Seguridad</t>
  </si>
  <si>
    <t>176%</t>
  </si>
  <si>
    <t>44%</t>
  </si>
  <si>
    <t>107%</t>
  </si>
  <si>
    <r>
      <t>Horas promedio de capacitación en Salud, Seguridad y Respuesta a Emergencias por trabajador</t>
    </r>
    <r>
      <rPr>
        <vertAlign val="superscript"/>
        <sz val="10"/>
        <rFont val="Arial"/>
        <family val="2"/>
      </rPr>
      <t>1</t>
    </r>
  </si>
  <si>
    <t>347%</t>
  </si>
  <si>
    <t>163%</t>
  </si>
  <si>
    <r>
      <rPr>
        <vertAlign val="superscript"/>
        <sz val="9"/>
        <rFont val="Arial"/>
        <family val="2"/>
      </rPr>
      <t>1</t>
    </r>
    <r>
      <rPr>
        <sz val="9"/>
        <rFont val="Arial"/>
        <family val="2"/>
      </rPr>
      <t xml:space="preserve"> </t>
    </r>
    <r>
      <rPr>
        <sz val="8"/>
        <rFont val="Arial"/>
        <family val="2"/>
      </rPr>
      <t>El promedio de horas de capacitación en seguridad del contratista para 2023 se ha actualizado de 7 a 8 horas y el promedio total de horas de capacitación en seguridad del proyecto final para 2023 se ha actualizado de 10 a 11 horas debido a un error de cálculo.</t>
    </r>
  </si>
  <si>
    <t>Composición de la fuerza laboral</t>
  </si>
  <si>
    <t>Fuerza laboral por tipo</t>
  </si>
  <si>
    <t>Oficina Corporativa</t>
  </si>
  <si>
    <r>
      <t>Empleados permanentes a tiempo completo</t>
    </r>
    <r>
      <rPr>
        <vertAlign val="superscript"/>
        <sz val="10"/>
        <rFont val="Arial"/>
        <family val="2"/>
      </rPr>
      <t>1</t>
    </r>
  </si>
  <si>
    <r>
      <t>Empleados temporales</t>
    </r>
    <r>
      <rPr>
        <vertAlign val="superscript"/>
        <sz val="10"/>
        <rFont val="Arial"/>
        <family val="2"/>
      </rPr>
      <t>2</t>
    </r>
  </si>
  <si>
    <t>Total de empleados</t>
  </si>
  <si>
    <r>
      <t>Total de contratistas</t>
    </r>
    <r>
      <rPr>
        <b/>
        <vertAlign val="superscript"/>
        <sz val="10"/>
        <rFont val="Arial"/>
        <family val="2"/>
      </rPr>
      <t>3</t>
    </r>
  </si>
  <si>
    <t>-38%</t>
  </si>
  <si>
    <t>-21%</t>
  </si>
  <si>
    <t>% de contratistas como fuerza laboral</t>
  </si>
  <si>
    <t>55%</t>
  </si>
  <si>
    <t>54%</t>
  </si>
  <si>
    <t>45%</t>
  </si>
  <si>
    <t>48%</t>
  </si>
  <si>
    <t>62%</t>
  </si>
  <si>
    <t>-22%</t>
  </si>
  <si>
    <t>64%</t>
  </si>
  <si>
    <t>57%</t>
  </si>
  <si>
    <t>56%</t>
  </si>
  <si>
    <r>
      <t>1</t>
    </r>
    <r>
      <rPr>
        <sz val="8"/>
        <color rgb="FF000000"/>
        <rFont val="Arial"/>
        <family val="2"/>
      </rPr>
      <t xml:space="preserve"> Incluye a los empleados asalariados y por hora a tiempo completo (por plantilla) que son empleados de Capstone Copper o una de sus filiales.</t>
    </r>
  </si>
  <si>
    <r>
      <t>2</t>
    </r>
    <r>
      <rPr>
        <sz val="8"/>
        <color rgb="FF000000"/>
        <rFont val="Arial"/>
        <family val="2"/>
      </rPr>
      <t xml:space="preserve"> Incluye a los empleados con contrato limitado y un empleado a tiempo parcial en la Oficina Corporativa.</t>
    </r>
  </si>
  <si>
    <r>
      <t>3</t>
    </r>
    <r>
      <rPr>
        <sz val="8"/>
        <rFont val="Arial"/>
        <family val="2"/>
      </rPr>
      <t xml:space="preserve"> Incluye a los contratistas que están regularmente en el sitio realizando trabajos esenciales de la empresa (por ejemplo, minería a cielo abierto y subterránea, voladuras, seguridad) y proyectos de capital de gran envergadura. Medimos el número de contratistas en Pinto Valley. Debido a un cambio en la definición de contratistas en Pinto Valley, los datos del año anterior se han actualizado de la siguiente manera: el total de contratistas de 2023 se ha actualizado de 5230 a 5320; la plantilla total de 2023 se ha actualizado de 8520 a 8610; y el porcentaje de contratistas respecto a la plantilla se ha actualizado del 61 % al 62 %. El total de contratistas de 2022 se ha actualizado de 5394 a 5503; la plantilla total de 2022 se ha actualizado de 8425 a 8534. El total de contratistas de 2021 se ha actualizado de 3427 a 3587. La plantilla total de 2021 se ha actualizado de 6186 a 6346; y el porcentaje de contratistas respecto a la plantilla de 2021 se ha actualizado del 55 % al 57 %. El número total de contratistas de 2020 se ha actualizado de 3202 a 3276; la plantilla total de 2020 se ha actualizado de 5744 a 5818. El promedio de horas de formación en seguridad de los contratistas para 2023 se ha actualizado de 7 a 8 horas, y el promedio total de horas de formación en seguridad del proyecto final de 2023 se ha actualizado de 10 a 11 horas debido a un error de cálculo. </t>
    </r>
  </si>
  <si>
    <t>Fuerza laboral por tipo y género</t>
  </si>
  <si>
    <t>Hombres</t>
  </si>
  <si>
    <t>Mujeres</t>
  </si>
  <si>
    <t>Total de empleados por género</t>
  </si>
  <si>
    <t>22%</t>
  </si>
  <si>
    <t>Total de empleados por género (%)</t>
  </si>
  <si>
    <t>92%</t>
  </si>
  <si>
    <t>91%</t>
  </si>
  <si>
    <t>95%</t>
  </si>
  <si>
    <t>93%</t>
  </si>
  <si>
    <t>59%</t>
  </si>
  <si>
    <t>90%</t>
  </si>
  <si>
    <r>
      <t>Total de contratistas</t>
    </r>
    <r>
      <rPr>
        <vertAlign val="superscript"/>
        <sz val="10"/>
        <rFont val="Arial"/>
        <family val="2"/>
      </rPr>
      <t>3</t>
    </r>
    <r>
      <rPr>
        <sz val="10"/>
        <rFont val="Arial"/>
        <family val="2"/>
      </rPr>
      <t xml:space="preserve"> por género</t>
    </r>
  </si>
  <si>
    <t>-39%</t>
  </si>
  <si>
    <t>Total de contratistas por género (%)</t>
  </si>
  <si>
    <t>89%</t>
  </si>
  <si>
    <t>97%</t>
  </si>
  <si>
    <t>26%</t>
  </si>
  <si>
    <t>Total de fuerza laboral por género</t>
  </si>
  <si>
    <t>-3%</t>
  </si>
  <si>
    <t>Total de fuerza laboral por género (%)</t>
  </si>
  <si>
    <t>96%</t>
  </si>
  <si>
    <t>88%</t>
  </si>
  <si>
    <r>
      <t>3</t>
    </r>
    <r>
      <rPr>
        <sz val="8"/>
        <color rgb="FF000000"/>
        <rFont val="Arial"/>
        <family val="2"/>
      </rPr>
      <t xml:space="preserve"> Incluye a los contratistas que están regularmente en el sitio realizando trabajos esenciales de la empresa (por ejemplo, minería a cielo abierto y subterránea, voladuras, seguridad) y proyectos de capital de gran envergadura. Las actualizaciones aplicadas a la Fuerza Laboral por Tipo se han aplicado también a la Fuerza Laboral por Género. Debido al cambio en la definición de contratistas en Pinto Valley, se han actualizado los siguientes datos del año anterior: Contratistas Hombres, Contratistas Mujeres, Fuerza Laboral Masculina, Fuerza Laboral Femenina, Hombres como % de la Fuerza Laboral y Mujeres como % de la Fuerza Laboral para 2020, 2021, 2022 y 2023.</t>
    </r>
  </si>
  <si>
    <r>
      <t>Fuerza laboral por género</t>
    </r>
    <r>
      <rPr>
        <b/>
        <vertAlign val="superscript"/>
        <sz val="10"/>
        <rFont val="Arial"/>
        <family val="2"/>
      </rPr>
      <t>1</t>
    </r>
    <r>
      <rPr>
        <b/>
        <sz val="10"/>
        <rFont val="Arial"/>
        <family val="2"/>
      </rPr>
      <t xml:space="preserve"> </t>
    </r>
  </si>
  <si>
    <t>Empleados hombres</t>
  </si>
  <si>
    <t>Empleados mujeres</t>
  </si>
  <si>
    <t>Porcentaje de hombres empleados</t>
  </si>
  <si>
    <t>Porcentaje de mujeres empleadas</t>
  </si>
  <si>
    <t>Contratistas hombres</t>
  </si>
  <si>
    <t>Contratistas mujeres</t>
  </si>
  <si>
    <t>Porcentaje de hombres contratistas</t>
  </si>
  <si>
    <t>Porcentaje de mujeres contratistas</t>
  </si>
  <si>
    <t>Hombres en la fuerza Laboral</t>
  </si>
  <si>
    <t>Mujeres en la fuerza Laboral</t>
  </si>
  <si>
    <t>Porcentaje de hombres en la fuerza laboral</t>
  </si>
  <si>
    <t>Porcentaje de mujeres en la fuerza laboral</t>
  </si>
  <si>
    <r>
      <t>1</t>
    </r>
    <r>
      <rPr>
        <sz val="8"/>
        <color rgb="FF000000"/>
        <rFont val="Arial"/>
        <family val="2"/>
      </rPr>
      <t xml:space="preserve"> Las actualizaciones aplicadas a la Fuerza Laboral por Tipo se han aplicado también a la Fuerza Laboral por Género. Debido al cambio en la definición de contratistas en Pinto Valley, se han actualizado los siguientes datos del año anterior: Contratistas Hombres, Contratistas Mujeres, Hombres en la fuerza laboral, Mujeres en la fuerza laboral, Porcentaje de hombres en la fuerza Laboral y Porcentaje de mujeres en la Fuerza Laboral para 2020, 2021, 2022 y 2023.</t>
    </r>
  </si>
  <si>
    <t>Empleados por grupo etario y género</t>
  </si>
  <si>
    <t>Menores de 30</t>
  </si>
  <si>
    <t>30-50</t>
  </si>
  <si>
    <t>Más de 50</t>
  </si>
  <si>
    <t>Menores de 30 (%)</t>
  </si>
  <si>
    <t>30-50 (%)</t>
  </si>
  <si>
    <t>51%</t>
  </si>
  <si>
    <t>50%</t>
  </si>
  <si>
    <t>72%</t>
  </si>
  <si>
    <t>69%</t>
  </si>
  <si>
    <t>65%</t>
  </si>
  <si>
    <t>75%</t>
  </si>
  <si>
    <t>73%</t>
  </si>
  <si>
    <t>68%</t>
  </si>
  <si>
    <t>-4%</t>
  </si>
  <si>
    <t>66%</t>
  </si>
  <si>
    <t>Más de 50 (%)</t>
  </si>
  <si>
    <t>38%</t>
  </si>
  <si>
    <t>24%</t>
  </si>
  <si>
    <r>
      <t>Empleados al final del año</t>
    </r>
    <r>
      <rPr>
        <vertAlign val="superscript"/>
        <sz val="10"/>
        <rFont val="Arial"/>
        <family val="2"/>
      </rPr>
      <t>1</t>
    </r>
  </si>
  <si>
    <t>30%</t>
  </si>
  <si>
    <t>Contratación nueva por género</t>
  </si>
  <si>
    <t>Contratación nueva por edad</t>
  </si>
  <si>
    <t>Menos de 30</t>
  </si>
  <si>
    <r>
      <rPr>
        <vertAlign val="superscript"/>
        <sz val="8"/>
        <color rgb="FF000000"/>
        <rFont val="Arial"/>
        <family val="2"/>
      </rPr>
      <t>2</t>
    </r>
    <r>
      <rPr>
        <sz val="8"/>
        <color rgb="FF000000"/>
        <rFont val="Arial"/>
        <family val="2"/>
      </rPr>
      <t xml:space="preserve"> La tasa de contratación de empleados nuevos por año se calcula diviendo el número total de empleados nuevos en cada género o grupo etario entre el número total de personas en cada género o grupo etario al final del año.</t>
    </r>
  </si>
  <si>
    <t>Salida de empleados</t>
  </si>
  <si>
    <r>
      <t>Total de salidas</t>
    </r>
    <r>
      <rPr>
        <b/>
        <vertAlign val="superscript"/>
        <sz val="10"/>
        <rFont val="Arial"/>
        <family val="2"/>
      </rPr>
      <t>2</t>
    </r>
  </si>
  <si>
    <r>
      <t>Tasa de rotación</t>
    </r>
    <r>
      <rPr>
        <vertAlign val="superscript"/>
        <sz val="10"/>
        <rFont val="Arial"/>
        <family val="2"/>
      </rPr>
      <t>3</t>
    </r>
    <r>
      <rPr>
        <sz val="10"/>
        <rFont val="Arial"/>
        <family val="2"/>
      </rPr>
      <t xml:space="preserve"> (%)</t>
    </r>
  </si>
  <si>
    <t>71%</t>
  </si>
  <si>
    <t>Salidas por género</t>
  </si>
  <si>
    <t>40%</t>
  </si>
  <si>
    <t>Salidas por edad</t>
  </si>
  <si>
    <r>
      <rPr>
        <vertAlign val="superscript"/>
        <sz val="8"/>
        <color rgb="FF000000"/>
        <rFont val="Arial"/>
        <family val="2"/>
      </rPr>
      <t>2</t>
    </r>
    <r>
      <rPr>
        <sz val="8"/>
        <color rgb="FF000000"/>
        <rFont val="Arial"/>
        <family val="2"/>
      </rPr>
      <t xml:space="preserve"> Incluye salidas voluntarias e involuntarias entre el 1 de enero y 31 de diciembre.</t>
    </r>
  </si>
  <si>
    <r>
      <rPr>
        <vertAlign val="superscript"/>
        <sz val="8"/>
        <color rgb="FF000000"/>
        <rFont val="Arial"/>
        <family val="2"/>
      </rPr>
      <t>3</t>
    </r>
    <r>
      <rPr>
        <sz val="8"/>
        <color rgb="FF000000"/>
        <rFont val="Arial"/>
        <family val="2"/>
      </rPr>
      <t xml:space="preserve"> La tasa de rotación de empleados por año se calcula dividiendo el número total de salidas en cada género o grupo etario entre el número total de personas en cada género o grupo etario al final del año.</t>
    </r>
  </si>
  <si>
    <t>Valor económico directo generado y distribuido (en miles de dólares estadounidenses)</t>
  </si>
  <si>
    <t>Canadá</t>
  </si>
  <si>
    <t>Chile</t>
  </si>
  <si>
    <t>México</t>
  </si>
  <si>
    <t>Estados Unidos</t>
  </si>
  <si>
    <t>Valor económico generado</t>
  </si>
  <si>
    <t>Ingresos¹</t>
  </si>
  <si>
    <t>Valor económico distribuido</t>
  </si>
  <si>
    <t>Costos operacionales²</t>
  </si>
  <si>
    <t>Salarios y beneficios de los empleados³</t>
  </si>
  <si>
    <r>
      <t>Pagos a proveedores de capital</t>
    </r>
    <r>
      <rPr>
        <vertAlign val="superscript"/>
        <sz val="10"/>
        <rFont val="Arial"/>
        <family val="2"/>
      </rPr>
      <t>4</t>
    </r>
  </si>
  <si>
    <r>
      <t>Impuesto a la renta y los recursos</t>
    </r>
    <r>
      <rPr>
        <vertAlign val="superscript"/>
        <sz val="10"/>
        <rFont val="Arial"/>
        <family val="2"/>
      </rPr>
      <t>5</t>
    </r>
  </si>
  <si>
    <t>74%</t>
  </si>
  <si>
    <r>
      <t>Inversiones en la comunidad</t>
    </r>
    <r>
      <rPr>
        <vertAlign val="superscript"/>
        <sz val="10"/>
        <rFont val="Arial"/>
        <family val="2"/>
      </rPr>
      <t>6</t>
    </r>
  </si>
  <si>
    <t>Valor económico total distribuido</t>
  </si>
  <si>
    <t>Valor económico retenido</t>
  </si>
  <si>
    <r>
      <t>1</t>
    </r>
    <r>
      <rPr>
        <sz val="8"/>
        <rFont val="Arial"/>
        <family val="2"/>
      </rPr>
      <t xml:space="preserve"> Los ingresos se presentan sobre una base devengada.</t>
    </r>
  </si>
  <si>
    <r>
      <t>2</t>
    </r>
    <r>
      <rPr>
        <sz val="8"/>
        <rFont val="Arial"/>
        <family val="2"/>
      </rPr>
      <t xml:space="preserve"> Los costos operativos incluyen gastos operativos en nuestras operaciones mineras, gastos generales y administrativos, costos de exploración y costos relacionados con
el desbroce capitalizado en la fase de producción</t>
    </r>
    <r>
      <rPr>
        <vertAlign val="superscript"/>
        <sz val="8"/>
        <rFont val="Arial"/>
        <family val="2"/>
      </rPr>
      <t>.</t>
    </r>
  </si>
  <si>
    <r>
      <t>3</t>
    </r>
    <r>
      <rPr>
        <sz val="8"/>
        <rFont val="Arial"/>
        <family val="2"/>
      </rPr>
      <t xml:space="preserve"> Los salarios y beneficios reflejan los montos totales para los empleados relacionados con salarios y beneficios, excluyendo los impuestos sobre la nómina. Para 2023, también incluimos compensación por tenencia de acciones, y los datos comparativos de 2022 se han recalculado de manera correspondiente.</t>
    </r>
  </si>
  <si>
    <r>
      <t>4</t>
    </r>
    <r>
      <rPr>
        <sz val="8"/>
        <rFont val="Arial"/>
        <family val="2"/>
      </rPr>
      <t xml:space="preserve"> Los pagos a proveedores de capital incluyen los intereses pagados a los tenedores de deuda.</t>
    </r>
  </si>
  <si>
    <r>
      <t>5</t>
    </r>
    <r>
      <rPr>
        <sz val="8"/>
        <rFont val="Arial"/>
        <family val="2"/>
      </rPr>
      <t xml:space="preserve"> Los impuestos sobre la renta y los recursos incluyen los montos pagados durante el año.</t>
    </r>
  </si>
  <si>
    <r>
      <t>6</t>
    </r>
    <r>
      <rPr>
        <sz val="8"/>
        <rFont val="Arial"/>
        <family val="2"/>
      </rPr>
      <t xml:space="preserve"> Las inversiones en la comunidad incluyen donaciones voluntarias desembolsadas durante el año. La cifra de Chile incluye dos emplazamientos y un proyecto. Mantos Blancos invirtió 444.000 dólares, Mantoverde 375.000 dólares y Santo Domingo 15.000 dólares.</t>
    </r>
  </si>
  <si>
    <t>Proporción de gasto en proveedores locales</t>
  </si>
  <si>
    <t>Gasto total en bienes y servicios (millones de dólares estadounidenses)</t>
  </si>
  <si>
    <r>
      <t>Gasto en proveedores locales</t>
    </r>
    <r>
      <rPr>
        <vertAlign val="superscript"/>
        <sz val="10"/>
        <color theme="1"/>
        <rFont val="Arial"/>
        <family val="2"/>
      </rPr>
      <t>1</t>
    </r>
    <r>
      <rPr>
        <sz val="10"/>
        <color theme="1"/>
        <rFont val="Arial"/>
        <family val="2"/>
      </rPr>
      <t xml:space="preserve"> (millones de dólares estadounidenses)</t>
    </r>
  </si>
  <si>
    <t>70%</t>
  </si>
  <si>
    <t>Proporción de gasto en proveedores locales (%)</t>
  </si>
  <si>
    <r>
      <t>1</t>
    </r>
    <r>
      <rPr>
        <sz val="8"/>
        <rFont val="Arial"/>
        <family val="2"/>
      </rPr>
      <t xml:space="preserve"> Para fines de adquisición, local se define por sitios, de la siguiente manera: Pinto Valley: Arizona; Cozamin: Estado de Zacatecas; Mantoverde: Región de Atacama; Mantos Blancos: Región de Antofagasta. No reportamos el gasto local en Santo Domingo debido a que los montos son relativamente bajos en estas primeras etapas del proyecto.								</t>
    </r>
  </si>
  <si>
    <r>
      <t>2</t>
    </r>
    <r>
      <rPr>
        <sz val="8"/>
        <rFont val="Arial"/>
        <family val="2"/>
      </rPr>
      <t xml:space="preserve"> En 2024, modificamos nuestra definición de compras locales en Pinto Valley para que coincidiera con la de nuestras otras operaciones, donde consideramos el estado o la región como locales. Con esta definición más amplia, tanto el gasto en proveedores locales como la proporción destinada a proveedores locales aumentaron significativamente con respecto al año anterior. Los datos del año anterior no se han actualizado.</t>
    </r>
  </si>
  <si>
    <t>Empleo local</t>
  </si>
  <si>
    <r>
      <t>Empleados de la comunidad local</t>
    </r>
    <r>
      <rPr>
        <vertAlign val="superscript"/>
        <sz val="10"/>
        <color rgb="FF000000"/>
        <rFont val="Arial"/>
        <family val="2"/>
      </rPr>
      <t>1</t>
    </r>
  </si>
  <si>
    <t>Porcentaje de empleados de la comunidad local</t>
  </si>
  <si>
    <t>94%</t>
  </si>
  <si>
    <r>
      <t>Total de empleados de alta dirección</t>
    </r>
    <r>
      <rPr>
        <b/>
        <vertAlign val="superscript"/>
        <sz val="10"/>
        <color rgb="FF000000"/>
        <rFont val="Arial"/>
        <family val="2"/>
      </rPr>
      <t>2</t>
    </r>
  </si>
  <si>
    <r>
      <t>Total de empleados de alta dirección</t>
    </r>
    <r>
      <rPr>
        <vertAlign val="superscript"/>
        <sz val="10"/>
        <color rgb="FF000000"/>
        <rFont val="Arial"/>
        <family val="2"/>
      </rPr>
      <t>2</t>
    </r>
    <r>
      <rPr>
        <sz val="10"/>
        <color rgb="FF000000"/>
        <rFont val="Arial"/>
        <family val="2"/>
      </rPr>
      <t xml:space="preserve"> de la comunidad local</t>
    </r>
  </si>
  <si>
    <t>Proporción de empleados de alta dirección de la comunidad local</t>
  </si>
  <si>
    <t>79%</t>
  </si>
  <si>
    <t>39%</t>
  </si>
  <si>
    <r>
      <t>1</t>
    </r>
    <r>
      <rPr>
        <sz val="8"/>
        <color theme="1"/>
        <rFont val="Arial"/>
        <family val="2"/>
      </rPr>
      <t xml:space="preserve"> Para fines de empleo, se define como local las comunidades en las que operamos que se ven directamente impactadas económica, social o ambientalmente. Las comunidades locales en Pinto Valley incluyen Miami, Globe, el área metropolitana de Globe-Miami y Claypool. Muchos empleados eligen vivir en el área metropolitana de Phoenix, que no está incluida en nuestra definición de local. Para Mantos Blancos, las comunidades locales son las que se encuentran en la región de Antofagasta, que incluyen Antofagasta en sí y Baquedano. Para Mantoverde, las comunidades locales son las que se encuentran en la región de Atacama, que incluyen Chañaral, Diego de Almagro y Copiapó. Para Cozamin, las comunidades locales incluyen Hacienda Nueva, ciudad de Zacatecas, Morelos, Veta Grande, Guadalupe y Calera; las comunidades de Santo Domingo incluyen Diego de Almagro (sitio minero), Chañaral (ruta de transporte) y Caldera (instalación portuaria).</t>
    </r>
  </si>
  <si>
    <r>
      <t>2</t>
    </r>
    <r>
      <rPr>
        <sz val="8"/>
        <rFont val="Arial"/>
        <family val="2"/>
      </rPr>
      <t xml:space="preserve"> Para las operaciones, la Alta Dirección incluye a los subordinados directos de los gerentes generales de mina. En la oficina corporativa, la Alta Dirección incluye a los subordinados directos del Comité Ejecutivo.</t>
    </r>
  </si>
  <si>
    <t>Reservas minerales estimadas consolidadas en áreas de conflicto o áreas de conservación</t>
  </si>
  <si>
    <t>RESERVAS MINERALES</t>
  </si>
  <si>
    <t>METAL CONTENIDO</t>
  </si>
  <si>
    <t>  </t>
  </si>
  <si>
    <t>Categoría</t>
  </si>
  <si>
    <r>
      <t>kt</t>
    </r>
    <r>
      <rPr>
        <sz val="10"/>
        <color rgb="FFFFFFFF"/>
        <rFont val="Calibri"/>
        <family val="2"/>
      </rPr>
      <t> </t>
    </r>
  </si>
  <si>
    <r>
      <t>TCu </t>
    </r>
    <r>
      <rPr>
        <sz val="10"/>
        <color rgb="FFFFFFFF"/>
        <rFont val="Calibri"/>
        <family val="2"/>
      </rPr>
      <t> </t>
    </r>
  </si>
  <si>
    <r>
      <t>SCu</t>
    </r>
    <r>
      <rPr>
        <sz val="10"/>
        <color rgb="FFFFFFFF"/>
        <rFont val="Calibri"/>
        <family val="2"/>
      </rPr>
      <t> </t>
    </r>
  </si>
  <si>
    <r>
      <t>ICu</t>
    </r>
    <r>
      <rPr>
        <sz val="10"/>
        <color rgb="FFFFFFFF"/>
        <rFont val="Calibri"/>
        <family val="2"/>
      </rPr>
      <t> </t>
    </r>
  </si>
  <si>
    <r>
      <t>Zn</t>
    </r>
    <r>
      <rPr>
        <sz val="10"/>
        <color rgb="FFFFFFFF"/>
        <rFont val="Calibri"/>
        <family val="2"/>
      </rPr>
      <t> </t>
    </r>
  </si>
  <si>
    <r>
      <t>Pb</t>
    </r>
    <r>
      <rPr>
        <sz val="10"/>
        <color rgb="FFFFFFFF"/>
        <rFont val="Calibri"/>
        <family val="2"/>
      </rPr>
      <t> </t>
    </r>
  </si>
  <si>
    <r>
      <t>Mo</t>
    </r>
    <r>
      <rPr>
        <sz val="10"/>
        <color rgb="FFFFFFFF"/>
        <rFont val="Calibri"/>
        <family val="2"/>
      </rPr>
      <t> </t>
    </r>
  </si>
  <si>
    <r>
      <t>Ag </t>
    </r>
    <r>
      <rPr>
        <sz val="10"/>
        <color rgb="FFFFFFFF"/>
        <rFont val="Calibri"/>
        <family val="2"/>
      </rPr>
      <t> </t>
    </r>
  </si>
  <si>
    <r>
      <t>Au </t>
    </r>
    <r>
      <rPr>
        <sz val="10"/>
        <color rgb="FFFFFFFF"/>
        <rFont val="Calibri"/>
        <family val="2"/>
      </rPr>
      <t> </t>
    </r>
  </si>
  <si>
    <r>
      <t>Fe</t>
    </r>
    <r>
      <rPr>
        <sz val="10"/>
        <color rgb="FFFFFFFF"/>
        <rFont val="Calibri"/>
        <family val="2"/>
      </rPr>
      <t> </t>
    </r>
  </si>
  <si>
    <r>
      <t>Cu </t>
    </r>
    <r>
      <rPr>
        <sz val="10"/>
        <color rgb="FFFFFFFF"/>
        <rFont val="Calibri"/>
        <family val="2"/>
      </rPr>
      <t> </t>
    </r>
  </si>
  <si>
    <r>
      <t>Zn </t>
    </r>
    <r>
      <rPr>
        <sz val="10"/>
        <color rgb="FFFFFFFF"/>
        <rFont val="Calibri"/>
        <family val="2"/>
      </rPr>
      <t> </t>
    </r>
  </si>
  <si>
    <r>
      <t>Pb </t>
    </r>
    <r>
      <rPr>
        <sz val="10"/>
        <color rgb="FFFFFFFF"/>
        <rFont val="Calibri"/>
        <family val="2"/>
      </rPr>
      <t> </t>
    </r>
  </si>
  <si>
    <r>
      <t>Ag</t>
    </r>
    <r>
      <rPr>
        <sz val="10"/>
        <color rgb="FFFFFFFF"/>
        <rFont val="Calibri"/>
        <family val="2"/>
      </rPr>
      <t> </t>
    </r>
  </si>
  <si>
    <r>
      <t>Au</t>
    </r>
    <r>
      <rPr>
        <sz val="10"/>
        <color rgb="FFFFFFFF"/>
        <rFont val="Calibri"/>
        <family val="2"/>
      </rPr>
      <t> </t>
    </r>
  </si>
  <si>
    <r>
      <t>Fe</t>
    </r>
    <r>
      <rPr>
        <b/>
        <vertAlign val="superscript"/>
        <sz val="8"/>
        <color rgb="FFFFFFFF"/>
        <rFont val="Calibri"/>
        <family val="2"/>
      </rPr>
      <t>3</t>
    </r>
    <r>
      <rPr>
        <sz val="8"/>
        <color rgb="FFFFFFFF"/>
        <rFont val="Calibri"/>
        <family val="2"/>
      </rPr>
      <t> </t>
    </r>
  </si>
  <si>
    <r>
      <t>%</t>
    </r>
    <r>
      <rPr>
        <sz val="10"/>
        <color rgb="FFFFFFFF"/>
        <rFont val="Calibri"/>
        <family val="2"/>
      </rPr>
      <t> </t>
    </r>
  </si>
  <si>
    <r>
      <t>g/t</t>
    </r>
    <r>
      <rPr>
        <sz val="10"/>
        <color rgb="FFFFFFFF"/>
        <rFont val="Calibri"/>
        <family val="2"/>
      </rPr>
      <t> </t>
    </r>
  </si>
  <si>
    <r>
      <t>koz</t>
    </r>
    <r>
      <rPr>
        <sz val="10"/>
        <color rgb="FFFFFFFF"/>
        <rFont val="Calibri"/>
        <family val="2"/>
      </rPr>
      <t> </t>
    </r>
  </si>
  <si>
    <r>
      <t> koz</t>
    </r>
    <r>
      <rPr>
        <sz val="10"/>
        <color rgb="FFFFFFFF"/>
        <rFont val="Calibri"/>
        <family val="2"/>
      </rPr>
      <t> </t>
    </r>
  </si>
  <si>
    <r>
      <t>Mt</t>
    </r>
    <r>
      <rPr>
        <sz val="10"/>
        <color rgb="FFFFFFFF"/>
        <rFont val="Calibri"/>
        <family val="2"/>
      </rPr>
      <t> </t>
    </r>
  </si>
  <si>
    <r>
      <t>Pinto Valley, 31 de Diciembre, 2024</t>
    </r>
    <r>
      <rPr>
        <b/>
        <vertAlign val="superscript"/>
        <sz val="8"/>
        <color rgb="FF455560"/>
        <rFont val="Calibri"/>
        <family val="2"/>
      </rPr>
      <t>1</t>
    </r>
    <r>
      <rPr>
        <sz val="8"/>
        <color rgb="FF455560"/>
        <rFont val="Calibri"/>
        <family val="2"/>
      </rPr>
      <t> </t>
    </r>
  </si>
  <si>
    <t>Probadas</t>
  </si>
  <si>
    <t>Probables</t>
  </si>
  <si>
    <r>
      <t>Total</t>
    </r>
    <r>
      <rPr>
        <sz val="10"/>
        <color rgb="FF455560"/>
        <rFont val="Calibri"/>
        <family val="2"/>
      </rPr>
      <t> </t>
    </r>
  </si>
  <si>
    <t>En o cerca de áreas de conservación</t>
  </si>
  <si>
    <r>
      <t>Mantos Blancos, 31 de Diciembre, 2024</t>
    </r>
    <r>
      <rPr>
        <b/>
        <vertAlign val="superscript"/>
        <sz val="8"/>
        <color rgb="FF455560"/>
        <rFont val="Calibri"/>
        <family val="2"/>
      </rPr>
      <t>2  </t>
    </r>
    <r>
      <rPr>
        <b/>
        <sz val="10"/>
        <color rgb="FF455560"/>
        <rFont val="Calibri"/>
        <family val="2"/>
      </rPr>
      <t>  </t>
    </r>
    <r>
      <rPr>
        <sz val="10"/>
        <color rgb="FF455560"/>
        <rFont val="Calibri"/>
        <family val="2"/>
      </rPr>
      <t> </t>
    </r>
  </si>
  <si>
    <t>Sulfuros + Mixto (Flotación)</t>
  </si>
  <si>
    <r>
      <t> </t>
    </r>
    <r>
      <rPr>
        <sz val="10"/>
        <color rgb="FF455560"/>
        <rFont val="Calibri"/>
        <family val="2"/>
      </rPr>
      <t> </t>
    </r>
  </si>
  <si>
    <t>Oxidos + Mixto (Lixiviación en botaderos)</t>
  </si>
  <si>
    <r>
      <t>Mantoverde, 31 de Diciembre, 2024</t>
    </r>
    <r>
      <rPr>
        <b/>
        <vertAlign val="superscript"/>
        <sz val="8"/>
        <color rgb="FF455560"/>
        <rFont val="Calibri"/>
        <family val="2"/>
      </rPr>
      <t>3  </t>
    </r>
    <r>
      <rPr>
        <b/>
        <sz val="10"/>
        <color rgb="FF455560"/>
        <rFont val="Calibri"/>
        <family val="2"/>
      </rPr>
      <t>  </t>
    </r>
    <r>
      <rPr>
        <sz val="10"/>
        <color rgb="FF455560"/>
        <rFont val="Calibri"/>
        <family val="2"/>
      </rPr>
      <t> </t>
    </r>
  </si>
  <si>
    <t>- </t>
  </si>
  <si>
    <t>Oxidos (Lixiviación en botaderos+Pilas) </t>
  </si>
  <si>
    <r>
      <t>-</t>
    </r>
    <r>
      <rPr>
        <sz val="10"/>
        <color rgb="FF455560"/>
        <rFont val="Calibri"/>
        <family val="2"/>
      </rPr>
      <t> </t>
    </r>
  </si>
  <si>
    <r>
      <t>Cozamin, 31 de Diciembre, 2024</t>
    </r>
    <r>
      <rPr>
        <b/>
        <vertAlign val="superscript"/>
        <sz val="8"/>
        <color rgb="FF455560"/>
        <rFont val="Calibri"/>
        <family val="2"/>
      </rPr>
      <t>4</t>
    </r>
    <r>
      <rPr>
        <b/>
        <sz val="8"/>
        <color rgb="FF455560"/>
        <rFont val="Calibri"/>
        <family val="2"/>
      </rPr>
      <t> </t>
    </r>
  </si>
  <si>
    <t xml:space="preserve">-   </t>
  </si>
  <si>
    <t xml:space="preserve"> -   </t>
  </si>
  <si>
    <t>En o cerca de un área de conflicto</t>
  </si>
  <si>
    <r>
      <t> Santo Domingo, 31 de Marzo, 2024</t>
    </r>
    <r>
      <rPr>
        <b/>
        <vertAlign val="superscript"/>
        <sz val="8"/>
        <color rgb="FF455560"/>
        <rFont val="Calibri"/>
        <family val="2"/>
      </rPr>
      <t>5</t>
    </r>
    <r>
      <rPr>
        <sz val="8"/>
        <color rgb="FF455560"/>
        <rFont val="Calibri"/>
        <family val="2"/>
      </rPr>
      <t> </t>
    </r>
  </si>
  <si>
    <t>            -    </t>
  </si>
  <si>
    <r>
      <t>            -   </t>
    </r>
    <r>
      <rPr>
        <sz val="10"/>
        <color rgb="FF455560"/>
        <rFont val="Calibri"/>
        <family val="2"/>
      </rPr>
      <t> </t>
    </r>
  </si>
  <si>
    <t xml:space="preserve">Reservas totales </t>
  </si>
  <si>
    <r>
      <t> </t>
    </r>
    <r>
      <rPr>
        <sz val="10"/>
        <rFont val="Calibri"/>
        <family val="2"/>
      </rPr>
      <t> </t>
    </r>
  </si>
  <si>
    <t>Total de reservas en o cerca de áreas de conservación</t>
  </si>
  <si>
    <t>Total de reservas en o cerca de un área de conflicto</t>
  </si>
  <si>
    <r>
      <t>0%</t>
    </r>
    <r>
      <rPr>
        <sz val="10"/>
        <rFont val="Calibri"/>
        <family val="2"/>
      </rPr>
      <t> </t>
    </r>
  </si>
  <si>
    <t>NOTAS: Las Reservas Minerales toman en cuenta las actividades mineras según lo indicado, cuando corresponda. El redondeo requerido por los lineamientos para presentar reportes puede dar como resultado diferencias sumatorias evidentes entre toneladas, ley y contenido de metal. El % de ley de TCu se refiere a la ley de cobre total en porcentaje enviado al molino para recuperación metalúrgica mediante flotación. El % de ley de SCu se refiere a la ley de cobre soluble en porcentaje enviado a los procesos de lixiviación. El % de ley de ICu se refiere a la ley de cobre insoluble en porcentaje, basado en el % de TCu menos el % de SCu. Todas las estimaciones de Reservas Minerales toman en cuenta factores de dilución y recuperación minera. Las onzas contenidas (oz) son onzas troy. COG es la ley de corte. NSR es el retorno neto de la fundición. Todos los montos están expresados en dólares estadounidenses, a menos que se especifique lo contrario. El material acopiado en pilas está incluido en las Reservas Minerales, que se describen a continuación. Consulte los reportes técnicos presentados en el perfil de Capstone Copper en SEDAR+ para obtener más información.</t>
  </si>
  <si>
    <t>1. Clay Craig, P. Eng., Director de Minería y Planificación Estratégica de Capstone Copper, es la persona calificada responsable de la estimación de la Reserva Mineral de Pinto Valley al 31 de diciembre de 2024. Los insumos económicos para el modelo de bloques fueron $3.00/lb de cobre, $10.00/lb de molibdeno, 86.0% de recuperación promedio de Cu, 8.5% de recuperación promedio de Mo, costos promedio de extracción de $1.68/tonelada, costos G&amp;A de $1.13/tonelada, costos de soporte operativo de $0.88/tonelada, costos de molienda de $4.67/tonelada y pendientes de tajo por tipo de roca. La Reserva Mineral se reporta con un COG de 0.19% de cobre. El material acopiado en pilas se incluye como Reserva Mineral Probada. La Mina Pinto Valley es una mina a cielo abierto con procesamiento de mineral por flotación.</t>
  </si>
  <si>
    <t>2. Clay Craig, P. Eng., Director de Minería y Planificación Estratégica de Capstone Copper, es la persona calificada responsable de la Reserva Mineral de la Mina Cozamin al 31 de diciembre de 2024. La Reserva Mineral se reporta con cavidades subterráneas explotables generados por el software Deswik Mineable Shape Optimiser . Los métodos de minería incluyen métodos de perforación de pozos largos y métodos de corte y relleno. La Reserva Mineral se reporta a partir de un valor de corte combinado de US$60.54/t NSR para perforación de pozos largos, de US$65.55/t NSR para minería de corte y relleno y de US$82.78/t NSR para corte y relleno y perforación de pozos largos de MNV West. El corte NSR se basa en los costos operativos de extracción y molienda más los costos generales y administrativos. Las fórmulas NSR varían según la zona. Se utilizan cuatro fórmulas NSR separadas basadas en la mineralización de la zona y las recuperaciones metalúrgicas. Las zonas dominantes de cobre y plata utilizan la fórmula NSR: (Cu*66.638 + Ag*0.484)*(1-NSRRegalías%), excepto la zona de cobre-plata de MNV West, que usa la formula ((Cu*70.724 + Ag g/t*0.484)*(1-NSRRegalías%). Las zonas de zinc-plata de MNFWZ utilizan la fórmula NSR: (Ag*0.290 + Zn*13.723 + Pb*13.131)*(1-NSRRegalías%). Las zonas dominantes de zinc-plata de MNV utilizan la fórmula NSR: (Ag*0.228 + Zn*12.121 + Pb*11.363)*(1-NSRRegalías%). Proyecciones de precios de los metales de Cu = US$3.55/lb para MNV y MNFWZ, Cu = US$3.75/lb para MNV West, Ag = US$20.00/oz, Pb = US$0.90/lb, Zn = S$1.15/lb y recuperaciones de metales de 96% Cu, 86% Ag, 0% Pb y 0% Zn en zonas dominantes de cobre-plata, 0% Cu, 61% Ag, 93% Pb y 88% Zn en zonas dominantes de zinc-plata en MNFWZ, y 0% Cu, 56% Ag, 80% Pb y 77% Zn en zonas dominantes de zinc-plata en MNV. Las fórmulas incluyen la consideración de los términos confidenciales actuales del contrato de fundición, los costos de transporte y pagos netos de regalías del retorno de la fundición del 1 al 3%. Las regalías dependen de la concesión minera y se tratan como costos en las estimaciones de Reservas Minerales. Es posible que los totales no sean exactos debido al redondeo.</t>
  </si>
  <si>
    <t>3. Peter Amelunxen, P. Eng., Vicepresidente Senior de Servicios Técnicos de Capstone Copper es la persona calificada responsable de la Reserva Mineral del Proyecto Santo Domingo a partir del 31 de marzo de 2024.  Las Reservas Minerales se informan como restringidas dentro de Recursos Medidos e Indicados y los diseños de tajos, optimizadas con los siguientes parámetros económicos y técnicos: precios de los metales de US$3.75/lb Cu, US$1,400/oz Au y precios del Fe que van de US$69/tms a US$114.51/tms basados en la ley del Fe en el concentrado (neto de los costos de transporte del concentrado del Fe); la recuperación promedio para concentrado es 90.1% para Cu y 56.3% para Au, y la recuperación del concentrado de magnetita varía bloque por bloque; cargos por tratamiento de concentrado de cobre de US$80/tms, U$0.08/lb de cargos de refinación de cobre, US$5.0/oz de cargos de refinación de oro, US$40/tmh y US$25.75/tms para el envío de concentrados de cobre y hierro, respectivamente; costo de extracción de mineral y residuos de $1.55/t y proceso y G&amp;A+SUSEX de US$9.77/t procesada; ángulos promedio de pendiente del tajo/rajo que varían de 36.3° a 47.9°; una proyección de tasa de regalías del 2% y una proyección de recuperación minera del 100%. No ha habido producción formal en el área de propiedad de Santo Domingo.</t>
  </si>
  <si>
    <t>4. Peter Amelunxen, P. Eng., Vicepresidente Senior de Servicios Técnicos de Capstone Copper es la persona calificada responsable de la Reserva Mineral de la Mina Mantoverde a partir del 31 de Diciembre de 2024. Las Reservas Minerales se reportan al 100% como restringidas dentro de los Recursos Medidos e Indicados y los diseños de tajos incluidos en el cronograma de la mina. El porcentaje atribuible a Capstone Copper es 69.993%. Se considera que el modelo de bloques está totalmente diluido y no se aplican pérdidas de dilución ni de minería. Los diseños del tajo y el plan de mina se optimizaron utilizando precios de los metales proyectados de $3.50/lb Cu y $1,500/oz Au. Las reservas minerales para flotación se estiman por encima de un corte de 0.20 % de cobre total (TCu). Las reservas minerales para lixiviación se estiman por encima de un corte de 0.10 % de cobre soluble (SCu) para la lixiviación en botaderos, con un corte variable para lixiviación en pilas entre 0.16 % y 0.21 % de SCu para reflejar la disponibilidad de mineral. El material apto para lixiviación extraído después de 2037 se programó como residuo. La alimentación LOM a flotación promedió una recuperación total de cobre del 87.7 % y una recuperación de oro del 65.3 %. La recuperación promedio de lixiviación en pilas aplicada en la planificación minera fue del 71.5% de SCu y del 50% de ICu, donde ICu = TCu – SCu. La recuperación promedio de lixiviación en botaderos aplicada fue del 38.0 % de SCu. Las reservas minerales consideraron los siguientes costos promedio: costo de extracción de $1.87 por tonelada movida; $10.11/t del proceso de flotación+relaves+G&amp;A; $0.31/lb TC/RC+flete para flotación; $10.14/t lixiviación en pilas +G&amp;A; $1.78/t lixiviación en botaderos; $0.35/lb de costos de SX/EW, y $0.05/lb costo de venta de cátodos. Las cifras de la reserva de lixiviación de pilas incluyen los costos y beneficios de la biolixiviación; los metales contenidos reportados en la tabla consideran solo SCu. Esto excluye el cobre insoluble, donde se espera que una porción sea recuperada en la biolixiviación en el proceso de lixiviación de pilas.  Los ángulos entre rampas en la roca varían de 52° a 59°. El índice de desbroce LOM es de 2.7:1.</t>
  </si>
  <si>
    <t>5. Carlos Guzmán, RM CMC, FAusIMM, empleado de NCL, es la persona calificada independiente responsable de la Reserva Mineral en el Informe Técnico de la Mina Mantos Blancos a partir del 29 de noviembre de 2021. Clay Craig, P. Eng., Director de Minería y Planificación Estratégica de Capstone Copper supervisó el agotamiento de la Reserva Mineral para actividades mineras al 31 de diciembre de 2024. La Reserva Mineral se basa en costos promedio fuera del sitio (costo de venta) de UD$0.27/lb para sulfuros y US$0.42/lb para óxidos. Las reservas minerales están contenidas dentro de una delimitación del yacimiento optimizada. Las reservas minerales estimadas se reportan utilizando precios de metales de US$3.50/lb Cu y US$20/oz Ag. La minería utilizará métodos y equipos convencionales a tajo abierto y una estrategia de acopio (los costos directos de extracción se estiman en un promedio de US$1.99/t de material extraído). Los costos de procesamiento promedian US$14/t de material molido, incluidos los costos de la concentradora, la instalación de almacenamiento de relaves y el puerto. El costo de procesamiento del material enviado a lixiviación en botaderos es de US$2.26/t. La recuperación de TCu promedia el 83.1% para sulfuros y la recuperación de plata promedia el 79.5%. La recuperación de SCu del 42% se utilizó en la planeación de la mina para el material enviado a lixiviación en botaderos. Los ángulos entre rampas varían de 36° a 54° en las zonas de sulfuro y de 31° a 36° en las zonas de oxido. El índice de desbroce durante la vida de la mina es de 4 a 1 en las zonas de sulfuro y de 4.4 a 1 en las zonas de oxido. A través del acuerdo de producción de plata de Osisko, Osisko Gold tiene derecho a comprar el 100% de la producción de plata en concentrado (menos las deducciones especificadas) hasta llegar a 19.3 millones de onzas y posteriormente el 40% pagando 92% del precio de mercado. El material acopiado en pilas se incluye en la Reserva Mineral Probable.</t>
  </si>
  <si>
    <t>Consulte la pestaña del sitio correspondiente para obtener datos de desempeño de sostenibilidad específicos del sitio para 2024.</t>
  </si>
  <si>
    <t>Datos de Desempeño en Sostenibilidad 2024 - Pinto Valley</t>
  </si>
  <si>
    <t>Producción (toneladas) - Pinto Valley</t>
  </si>
  <si>
    <r>
      <t>Consumo de energía</t>
    </r>
    <r>
      <rPr>
        <b/>
        <vertAlign val="superscript"/>
        <sz val="10"/>
        <rFont val="Arial"/>
        <family val="2"/>
      </rPr>
      <t>1</t>
    </r>
    <r>
      <rPr>
        <b/>
        <sz val="10"/>
        <rFont val="Arial"/>
        <family val="2"/>
      </rPr>
      <t xml:space="preserve"> (GJ) - Pinto Valley</t>
    </r>
  </si>
  <si>
    <t>-13%</t>
  </si>
  <si>
    <t>46%</t>
  </si>
  <si>
    <t>49%</t>
  </si>
  <si>
    <t>Cantidad de electricidad procedente de energías renovables (GJ)</t>
  </si>
  <si>
    <r>
      <t>Energía renovable como porcentaje de la energía total</t>
    </r>
    <r>
      <rPr>
        <vertAlign val="superscript"/>
        <sz val="10"/>
        <rFont val="Arial"/>
        <family val="2"/>
      </rPr>
      <t>3</t>
    </r>
  </si>
  <si>
    <r>
      <t>3</t>
    </r>
    <r>
      <rPr>
        <sz val="8"/>
        <rFont val="Arial"/>
        <family val="2"/>
      </rPr>
      <t xml:space="preserve"> La energía renovable como porcentaje de la energía total se calcula dividiendo la cantidad de electricidad procedente de energías renovables entre el consumo total de energía. En concordancia con la Norma de Contabilidad para la Sostenibilidad para Metales y Minería de SASB (EM-MM-130a.1), la parte renovable de la electricidad de la red se excluye del alcance de la energía renovable.</t>
    </r>
  </si>
  <si>
    <r>
      <t>Intensidad energética</t>
    </r>
    <r>
      <rPr>
        <b/>
        <vertAlign val="superscript"/>
        <sz val="10"/>
        <rFont val="Arial"/>
        <family val="2"/>
      </rPr>
      <t>1</t>
    </r>
    <r>
      <rPr>
        <b/>
        <sz val="10"/>
        <rFont val="Arial"/>
        <family val="2"/>
      </rPr>
      <t xml:space="preserve"> - Pinto Valley</t>
    </r>
  </si>
  <si>
    <r>
      <rPr>
        <vertAlign val="superscript"/>
        <sz val="8"/>
        <rFont val="Arial"/>
        <family val="2"/>
      </rPr>
      <t>1</t>
    </r>
    <r>
      <rPr>
        <sz val="8"/>
        <rFont val="Arial"/>
        <family val="2"/>
      </rPr>
      <t xml:space="preserve"> Capstone mide la intensidad energética (al igual que la intensidad de emisiones GEI y la intensidad de agua) de tres maneras, incluyendo uso de energía en relación con la cantidad de mineral procesado, cantidad de cobre producido, y cantidad de cobre equivalente producido. 				</t>
    </r>
  </si>
  <si>
    <r>
      <t>Emisiones de GEI relacionadas con la energía (tCO2e)</t>
    </r>
    <r>
      <rPr>
        <b/>
        <vertAlign val="superscript"/>
        <sz val="10"/>
        <color rgb="FF000000"/>
        <rFont val="Arial"/>
        <family val="2"/>
      </rPr>
      <t>1</t>
    </r>
    <r>
      <rPr>
        <b/>
        <sz val="10"/>
        <color rgb="FF000000"/>
        <rFont val="Arial"/>
        <family val="2"/>
      </rPr>
      <t xml:space="preserve"> - Pinto Valley</t>
    </r>
  </si>
  <si>
    <r>
      <t>Emisiones de GEI de Alcance 2 - basadas en el mercado</t>
    </r>
    <r>
      <rPr>
        <vertAlign val="superscript"/>
        <sz val="10"/>
        <rFont val="Arial"/>
        <family val="2"/>
      </rPr>
      <t>5</t>
    </r>
  </si>
  <si>
    <r>
      <t>2</t>
    </r>
    <r>
      <rPr>
        <sz val="8"/>
        <rFont val="Arial"/>
        <family val="2"/>
      </rPr>
      <t xml:space="preserve"> Debido a un cambio en los factores de emisión de 2021 para la red eléctrica de Arizona, los datos de emisiones de GEI de 2021 se han actualizado de la siguiente manera: Las emisiones de GEI de alcance 2 de 2021 basadas en la ubicación y el mercado se han actualizado a 129.859 tCO2e de las 160.182 tCO2e reportadas anteriormente y las emisiones totales de GEI de 2021 basadas en la ubicación y el mercado se han actualizado a 230.467 tCO2e de las 260.789 tCO2e reportadas anteriormente en nuestra Cuaderno de Datos de 2023.</t>
    </r>
  </si>
  <si>
    <r>
      <t>3</t>
    </r>
    <r>
      <rPr>
        <sz val="8"/>
        <rFont val="Arial"/>
        <family val="2"/>
      </rPr>
      <t xml:space="preserve"> Las emisiones de GEI de Alcance 1 están relacionadas con el consumo de combustible de las actividades controladas por nuestras operaciones. La fuente de los factores de emisión de combustibles es el IPCC 5. Excluye explosivos, refrigerantes y emisiones de procesos provenientes de lixiviación en pilas.</t>
    </r>
    <r>
      <rPr>
        <vertAlign val="superscript"/>
        <sz val="8"/>
        <rFont val="Arial"/>
        <family val="2"/>
      </rPr>
      <t xml:space="preserve"> </t>
    </r>
    <r>
      <rPr>
        <sz val="8"/>
        <rFont val="Arial"/>
        <family val="2"/>
      </rPr>
      <t> </t>
    </r>
  </si>
  <si>
    <r>
      <t>4</t>
    </r>
    <r>
      <rPr>
        <sz val="8"/>
        <rFont val="Arial"/>
        <family val="2"/>
      </rPr>
      <t xml:space="preserve"> Las emisiones de GEI de Alcance 2 basadas en la ubicación están relacionadas con la electricidad comprada a otras organizaciones. Las fuentes de los factores de emisión de electricidad son: Arizona - EPA eGRID						.</t>
    </r>
    <r>
      <rPr>
        <vertAlign val="superscript"/>
        <sz val="8"/>
        <rFont val="Arial"/>
        <family val="2"/>
      </rPr>
      <t xml:space="preserve"> </t>
    </r>
  </si>
  <si>
    <r>
      <t>5</t>
    </r>
    <r>
      <rPr>
        <sz val="8"/>
        <rFont val="Arial"/>
        <family val="2"/>
      </rPr>
      <t xml:space="preserve"> Las emisiones de GEI de Alcance 2 basadas en el mercado están relacionadas con electricidad comprada a través de arreglos contractuales especiales con proveedores de energía con cero emisiones. Pinto Valley compra su electricidad de la red, y no cuenta con acuerdos contractuales especiales. Por lo tanto, los factores de emisión por mercado no son aplicables a su caso. Por esta razón, solo se ha utilizado factores de emisión por sitio, en concordancia con la Guía para el Alcance 2 del Protocolo de GEI.				"						</t>
    </r>
  </si>
  <si>
    <r>
      <t>Intensidad de las emisiones de GEI</t>
    </r>
    <r>
      <rPr>
        <b/>
        <vertAlign val="superscript"/>
        <sz val="10"/>
        <rFont val="Arial"/>
        <family val="2"/>
      </rPr>
      <t>1</t>
    </r>
    <r>
      <rPr>
        <b/>
        <sz val="10"/>
        <rFont val="Arial"/>
        <family val="2"/>
      </rPr>
      <t xml:space="preserve"> - Pinto Valley</t>
    </r>
  </si>
  <si>
    <r>
      <t>1</t>
    </r>
    <r>
      <rPr>
        <sz val="8"/>
        <rFont val="Arial"/>
        <family val="2"/>
      </rPr>
      <t xml:space="preserve"> Capstone mide la intensidad de emisiones de GEI de tres maneras: emisiones de GEI en relación con la cantidad de mineral procesado, cantidad de cobre producido, y cantidad de cobre equivalente producido.								</t>
    </r>
  </si>
  <si>
    <r>
      <t>2</t>
    </r>
    <r>
      <rPr>
        <sz val="8"/>
        <rFont val="Arial"/>
        <family val="2"/>
      </rPr>
      <t xml:space="preserve"> Se han aplicado dos actualizaciones a los datos de emisiones de GEI de 2021, que también se han aplicado a la intensidad de emisiones de GEI, lo que ha dado lugar a los siguientes cambios en los datos previamente publicados. La intensidad de emisiones de GEI de 2021 por tonelada de mineral procesado, tanto para las emisiones basadas en la ubicación como en el mercado, se ha actualizado a 0,0118 tCO₂e de los 0,0133 tCO₂e reportados anteriormente. La intensidad de emisiones por tonelada de Cu producido se ha actualizado a 3,8 tCO₂e de los 4,3 tCO₂e, y la intensidad de emisiones por tonelada de CuEq producido se ha actualizado a 3,8 tCO₂e de los 4,2 tCO₂e, tanto para las emisiones basadas en la ubicación como en el mercado.</t>
    </r>
  </si>
  <si>
    <t>Extracción, descarga e intensidad de uso del agua por calidad y origen.</t>
  </si>
  <si>
    <r>
      <t>Agua superficial</t>
    </r>
    <r>
      <rPr>
        <vertAlign val="superscript"/>
        <sz val="10"/>
        <rFont val="Arial"/>
        <family val="2"/>
      </rPr>
      <t>4</t>
    </r>
  </si>
  <si>
    <t>-59%</t>
  </si>
  <si>
    <t>Agua de mar</t>
  </si>
  <si>
    <r>
      <t>Agua de terceros</t>
    </r>
    <r>
      <rPr>
        <vertAlign val="superscript"/>
        <sz val="10"/>
        <rFont val="Arial"/>
        <family val="2"/>
      </rPr>
      <t>6</t>
    </r>
  </si>
  <si>
    <t>Total de descarga de agua</t>
  </si>
  <si>
    <r>
      <t>1</t>
    </r>
    <r>
      <rPr>
        <sz val="8"/>
        <rFont val="Arial"/>
        <family val="2"/>
      </rPr>
      <t xml:space="preserve"> Extracción de agua no es lo mismo que consumo hídrico. Actualmente, Capstone no está midiendo el consumo hídrico, y los datos que se presentan se basan en flujómetros, estaciones meteorológicas y modelamiento de balance hídrico.</t>
    </r>
  </si>
  <si>
    <r>
      <t>2</t>
    </r>
    <r>
      <rPr>
        <sz val="8"/>
        <rFont val="Arial"/>
        <family val="2"/>
      </rPr>
      <t xml:space="preserve"> Se define como agua dulce el agua que contiene sólidos disueltos totales iguales o menores que 1.000 mg/L. </t>
    </r>
  </si>
  <si>
    <r>
      <t xml:space="preserve">3 </t>
    </r>
    <r>
      <rPr>
        <sz val="8"/>
        <rFont val="Arial"/>
        <family val="2"/>
      </rPr>
      <t xml:space="preserve">Se define Otras Aguas como el agua que contiene sólidos disueltos totales superiores a 1.000 mg/L. </t>
    </r>
  </si>
  <si>
    <r>
      <t>6</t>
    </r>
    <r>
      <rPr>
        <sz val="8"/>
        <rFont val="Arial"/>
        <family val="2"/>
      </rPr>
      <t xml:space="preserve"> El agua de terceros de Pinto Valley incluye agua bombeada de minas a cielo abierto que ya están cerradas y que son propiedad de terceros.</t>
    </r>
  </si>
  <si>
    <r>
      <t>Extracción de agua</t>
    </r>
    <r>
      <rPr>
        <b/>
        <vertAlign val="superscript"/>
        <sz val="10"/>
        <rFont val="Arial"/>
        <family val="2"/>
      </rPr>
      <t>1</t>
    </r>
    <r>
      <rPr>
        <b/>
        <sz val="10"/>
        <rFont val="Arial"/>
        <family val="2"/>
      </rPr>
      <t xml:space="preserve"> por Calidad (m</t>
    </r>
    <r>
      <rPr>
        <b/>
        <vertAlign val="superscript"/>
        <sz val="10"/>
        <rFont val="Arial"/>
        <family val="2"/>
      </rPr>
      <t>3</t>
    </r>
    <r>
      <rPr>
        <b/>
        <sz val="10"/>
        <rFont val="Arial"/>
        <family val="2"/>
      </rPr>
      <t>) - Pinto Valley</t>
    </r>
  </si>
  <si>
    <r>
      <t>Total de extracción de agua dulce</t>
    </r>
    <r>
      <rPr>
        <vertAlign val="superscript"/>
        <sz val="10"/>
        <color rgb="FF000000"/>
        <rFont val="Arial"/>
        <family val="2"/>
      </rPr>
      <t>2</t>
    </r>
  </si>
  <si>
    <r>
      <t>Total de extracción de Otras Aguas</t>
    </r>
    <r>
      <rPr>
        <vertAlign val="superscript"/>
        <sz val="10"/>
        <color rgb="FF000000"/>
        <rFont val="Arial"/>
        <family val="2"/>
      </rPr>
      <t>3</t>
    </r>
  </si>
  <si>
    <r>
      <t xml:space="preserve">3 </t>
    </r>
    <r>
      <rPr>
        <sz val="8"/>
        <rFont val="Arial"/>
        <family val="2"/>
      </rPr>
      <t>Se define Otras Aguas como el agua que contiene sólidos disueltos totales mayores que 1.000 mg/L.</t>
    </r>
  </si>
  <si>
    <r>
      <t>Intensidad de uso de agua</t>
    </r>
    <r>
      <rPr>
        <b/>
        <vertAlign val="superscript"/>
        <sz val="10"/>
        <rFont val="Arial"/>
        <family val="2"/>
      </rPr>
      <t>1</t>
    </r>
    <r>
      <rPr>
        <b/>
        <sz val="10"/>
        <rFont val="Arial"/>
        <family val="2"/>
      </rPr>
      <t xml:space="preserve"> - Pinto Valley</t>
    </r>
  </si>
  <si>
    <r>
      <t>1</t>
    </r>
    <r>
      <rPr>
        <sz val="8"/>
        <rFont val="Arial"/>
        <family val="2"/>
      </rPr>
      <t xml:space="preserve"> Capstone mide la intensidad de emisiones de GEI de tres maneras: emisiones de GEI en relación con la cantidad de mineral procesado, cantidad de cobre producido, y cantidad de cobre equivalente producido.</t>
    </r>
  </si>
  <si>
    <r>
      <t>Residuos mineros</t>
    </r>
    <r>
      <rPr>
        <b/>
        <vertAlign val="superscript"/>
        <sz val="10"/>
        <rFont val="Arial"/>
        <family val="2"/>
      </rPr>
      <t>1</t>
    </r>
    <r>
      <rPr>
        <b/>
        <sz val="10"/>
        <rFont val="Arial"/>
        <family val="2"/>
      </rPr>
      <t xml:space="preserve"> (millones de toneladas) - Pinto Valley</t>
    </r>
  </si>
  <si>
    <t>Roca estéril</t>
  </si>
  <si>
    <t>Lodos (toneladas)</t>
  </si>
  <si>
    <r>
      <t>1</t>
    </r>
    <r>
      <rPr>
        <sz val="8"/>
        <color rgb="FF000000"/>
        <rFont val="Arial"/>
        <family val="2"/>
      </rPr>
      <t xml:space="preserve"> La sobrecarga extraída en Pinto Valley se incluye en las cifras de roca estéril reportadas. La sobrecarga extraída en Pinto Valley es mínima.</t>
    </r>
  </si>
  <si>
    <t>Tipo de residuo no mineral (toneladas) - Pinto Valley</t>
  </si>
  <si>
    <t>Número e índice de incidentes - Pinto Valley</t>
  </si>
  <si>
    <t>Sin datos</t>
  </si>
  <si>
    <t>200%</t>
  </si>
  <si>
    <t>140.16%</t>
  </si>
  <si>
    <t>5.07%</t>
  </si>
  <si>
    <t>15.24%</t>
  </si>
  <si>
    <t>Número de horas trabajadas (empleado y contratista)</t>
  </si>
  <si>
    <r>
      <t>1</t>
    </r>
    <r>
      <rPr>
        <sz val="8"/>
        <rFont val="Arial"/>
        <family val="2"/>
      </rPr>
      <t xml:space="preserve"> Asistencia Médica: Tratamiento médico que va más allá de la administración de primeros auxilios y diagnóstico, pero que no implican mayor tratamiento.</t>
    </r>
  </si>
  <si>
    <r>
      <rPr>
        <vertAlign val="superscript"/>
        <sz val="8"/>
        <rFont val="Arial"/>
        <family val="2"/>
      </rPr>
      <t>2</t>
    </r>
    <r>
      <rPr>
        <sz val="8"/>
        <rFont val="Arial"/>
        <family val="2"/>
      </rPr>
      <t xml:space="preserve"> Incidente con Tiempo Perdido (ITP): Un incidente que provoca que un trabajador pierda tiempo en el trabajo debido a lesiones o enfermedades ocupacionales.</t>
    </r>
  </si>
  <si>
    <r>
      <rPr>
        <vertAlign val="superscript"/>
        <sz val="8"/>
        <rFont val="Arial"/>
        <family val="2"/>
      </rPr>
      <t>3</t>
    </r>
    <r>
      <rPr>
        <sz val="8"/>
        <rFont val="Arial"/>
        <family val="2"/>
      </rPr>
      <t xml:space="preserve"> Tarea restringida: Una lesión o problema de salud ocupacional en el centro laboral que provoca que la persona no pueda terminar sus tareas de trabajo típicas. La respuesta a este tipo de situaciones puede incluir la asignación de tareas más livianas o la transferencia de la persona a otro puesto de trabajo con un rango de tareas diferente.</t>
    </r>
  </si>
  <si>
    <r>
      <rPr>
        <vertAlign val="superscript"/>
        <sz val="8"/>
        <rFont val="Arial"/>
        <family val="2"/>
      </rPr>
      <t>4</t>
    </r>
    <r>
      <rPr>
        <sz val="8"/>
        <rFont val="Arial"/>
        <family val="2"/>
      </rPr>
      <t xml:space="preserve"> Lesión laboral de consecuencias graves: Lesión relacionada con el trabajo de consecuencias graves: Se refiere a una lesión de índole laboral de la cual un trabajador no puede recuperarse, no se recupera o no se espera que se recupere completamente al estado de salud previo a la lesión en un plazo de seis meses.</t>
    </r>
  </si>
  <si>
    <r>
      <rPr>
        <vertAlign val="superscript"/>
        <sz val="8"/>
        <rFont val="Arial"/>
        <family val="2"/>
      </rPr>
      <t>5</t>
    </r>
    <r>
      <rPr>
        <sz val="8"/>
        <rFont val="Arial"/>
        <family val="2"/>
      </rPr>
      <t xml:space="preserve"> Índice de lesiones relacionadas con el trabajo de consecuencias graves: Lesiones de consecuencia grave x 200 000 / número de horas trabajadas.</t>
    </r>
  </si>
  <si>
    <r>
      <rPr>
        <vertAlign val="superscript"/>
        <sz val="8"/>
        <rFont val="Arial"/>
        <family val="2"/>
      </rPr>
      <t>6</t>
    </r>
    <r>
      <rPr>
        <sz val="8"/>
        <rFont val="Arial"/>
        <family val="2"/>
      </rPr>
      <t> El Índice de frecuencia de lesiones con tiempo perdido (LTIFR, por sus siglas en inglés) se calcula multiplicando el número de incidentes con tiempo perdido por 200 000/ número de horas trabajadas.</t>
    </r>
  </si>
  <si>
    <r>
      <t>7 </t>
    </r>
    <r>
      <rPr>
        <sz val="8"/>
        <rFont val="Arial"/>
        <family val="2"/>
      </rPr>
      <t>El Índice Total de Frecuencia de Lesiones Registrables (ITFR) se calcula sumando las lesiones con asistencia médica, las lesiones con tareas restringidas, los accidentes con tiempo perdido y las fatalidades x 200 000/ número de horas trabajadas.</t>
    </r>
  </si>
  <si>
    <r>
      <rPr>
        <vertAlign val="superscript"/>
        <sz val="8"/>
        <color theme="1"/>
        <rFont val="Arial"/>
        <family val="2"/>
      </rPr>
      <t>8</t>
    </r>
    <r>
      <rPr>
        <sz val="8"/>
        <color theme="1"/>
        <rFont val="Arial"/>
        <family val="2"/>
      </rPr>
      <t xml:space="preserve"> </t>
    </r>
    <r>
      <rPr>
        <sz val="8"/>
        <rFont val="Arial"/>
        <family val="2"/>
      </rPr>
      <t>Cuasi accidente: Consiste en un evento o cadena de eventos que no están controlados o planificados que no causan lesiones, enfermedades o daños físicos o ambientales, pero que tienen el potencial de causarlos bajo otras circunstancias. Los resultados anteriores a 2023 no están disponibles porque esta categoría no se monitoreaba.</t>
    </r>
  </si>
  <si>
    <r>
      <t>9</t>
    </r>
    <r>
      <rPr>
        <sz val="8"/>
        <rFont val="Arial"/>
        <family val="2"/>
      </rPr>
      <t xml:space="preserve"> Índice de frecuencia de cuasi accidentes: Número total de cuasi accidentes x 200 000 / número de horas trabajadas. Los resultados anteriores a 2023 no están disponibles porque esta categoría no se monitoreaba en Pinto Valley.</t>
    </r>
  </si>
  <si>
    <t>Capacitación en Salud y Seguridad - Pinto Valley</t>
  </si>
  <si>
    <t>77%</t>
  </si>
  <si>
    <t>Horas promedio de capacitación en Salud, Seguridad y Respuesta a Emergencias por trabajador</t>
  </si>
  <si>
    <t>61%</t>
  </si>
  <si>
    <t>Fuerza laboral por tipo - Pinto Valley</t>
  </si>
  <si>
    <r>
      <t>1</t>
    </r>
    <r>
      <rPr>
        <sz val="8"/>
        <color rgb="FF000000"/>
        <rFont val="Arial"/>
        <family val="2"/>
      </rPr>
      <t xml:space="preserve"> Incluye empleados a tiempo completo con salario fijo y por horas (por número de empleados).</t>
    </r>
  </si>
  <si>
    <r>
      <t>2</t>
    </r>
    <r>
      <rPr>
        <sz val="8"/>
        <color rgb="FF000000"/>
        <rFont val="Arial"/>
        <family val="2"/>
      </rPr>
      <t xml:space="preserve"> Incluye a los empleados con contrato limitado.</t>
    </r>
  </si>
  <si>
    <r>
      <t>3</t>
    </r>
    <r>
      <rPr>
        <sz val="8"/>
        <rFont val="Arial"/>
        <family val="2"/>
      </rPr>
      <t xml:space="preserve"> Incluye a los contratistas que están regularmente en el sitio realizando trabajos esenciales de la empresa (por ejemplo, minería a cielo abierto y subterránea, voladuras, seguridad) y proyectos de capital de gran envergadura. En 2024, modificamos la forma de contabilizar a los contratistas en Pinto Valley. Ahora reportamos a todos los contratistas que acuden a la obra para realizar trabajos, en lugar de solo los que cubren puestos de trabajo vacantes. Los datos del año anterior se han actualizado de la siguiente manera: el total de contratistas de </t>
    </r>
    <r>
      <rPr>
        <b/>
        <sz val="8"/>
        <rFont val="Arial"/>
        <family val="2"/>
      </rPr>
      <t>2023</t>
    </r>
    <r>
      <rPr>
        <sz val="8"/>
        <rFont val="Arial"/>
        <family val="2"/>
      </rPr>
      <t xml:space="preserve"> se ha actualizado de 55 a 145; la fuerza laboral total de 2023 se ha actualizado de 735 a 825; y el porcentaje de contratistas respecto a la fuerza laboral total de 2023 se ha actualizado del 7 % al 18 %. El total de contratistas de </t>
    </r>
    <r>
      <rPr>
        <b/>
        <sz val="8"/>
        <rFont val="Arial"/>
        <family val="2"/>
      </rPr>
      <t>2022</t>
    </r>
    <r>
      <rPr>
        <sz val="8"/>
        <rFont val="Arial"/>
        <family val="2"/>
      </rPr>
      <t xml:space="preserve"> se ha actualizado de 89 a 198; la fuerza laboral total de 2022 se ha actualizado de 733 a 842; y el porcentaje de contratistas respecto a la fuerza laboral total de 2022 se ha actualizado del 12 % al 24 %. El total de contratistas de </t>
    </r>
    <r>
      <rPr>
        <b/>
        <sz val="8"/>
        <rFont val="Arial"/>
        <family val="2"/>
      </rPr>
      <t>2021</t>
    </r>
    <r>
      <rPr>
        <sz val="8"/>
        <rFont val="Arial"/>
        <family val="2"/>
      </rPr>
      <t xml:space="preserve"> se ha actualizado de 78 a 238. La cifra de la fuerza laboral total de 2021 se ha actualizado de 679 a 839; y el porcentaje de contratistas respecto a la fuerza laboral total de 2021 se ha actualizado del 11% al 28%. La cifra de contratistas totales de </t>
    </r>
    <r>
      <rPr>
        <b/>
        <sz val="8"/>
        <rFont val="Arial"/>
        <family val="2"/>
      </rPr>
      <t>2020</t>
    </r>
    <r>
      <rPr>
        <sz val="8"/>
        <rFont val="Arial"/>
        <family val="2"/>
      </rPr>
      <t xml:space="preserve"> se ha actualizado de 116 a 190; la cifra de la fuerza laboral total de 2020 se ha actualizado de 671 a 745; y el porcentaje de contratistas respecto a la fuerza laboral de 2021 se ha actualizado del 17% al 26%.</t>
    </r>
  </si>
  <si>
    <t>Fuerza laboral por tipo y género - Pinto Valley</t>
  </si>
  <si>
    <t>87%</t>
  </si>
  <si>
    <t>-11%</t>
  </si>
  <si>
    <r>
      <t>3</t>
    </r>
    <r>
      <rPr>
        <sz val="8"/>
        <rFont val="Arial"/>
        <family val="2"/>
      </rPr>
      <t xml:space="preserve"> Las actualizaciones aplicadas a la Fuerza Laboral por Tipo se han aplicado también a la Fuerza Laboral por Género. Debido al cambio en la definición de contratistas en Pinto Valley, se han actualizado los siguientes datos del año anterior: Contratistas Hombres, Contratistas Mujeres, Hombres en la Fuerza Laboral, Mujeres en la Fuerza Laboral, Porcentja de hombres en la Fuerza Laboral y Porcentaje de mujeres en la Fuerza Laboral para 2020, 2021, 2022 y 2023.</t>
    </r>
  </si>
  <si>
    <t>Fuerza laboral por género - Pinto Valley</t>
  </si>
  <si>
    <r>
      <t>1</t>
    </r>
    <r>
      <rPr>
        <sz val="8"/>
        <color rgb="FF000000"/>
        <rFont val="Arial"/>
        <family val="2"/>
      </rPr>
      <t xml:space="preserve">  Las actualizaciones aplicadas a la Fuerza Laboral por Tipo se han aplicado también a la Fuerza Laboral por Género. Debido al cambio en la definición de contratistas en Pinto Valley, se han actualizado los siguientes datos del año anterior: Contratistas Hombres, Contratistas Mujeres, Hombres en la Fuerza Laboral, Mujeres en la Fuerza Laboral, Porcentaje de hombres en la Fuerza Laboral y Porcentaje de mujeres en la Fuerza Laboral para 2020, 2021, 2022 y 2023.</t>
    </r>
  </si>
  <si>
    <t>Empleados por grupo etario y género - Pinto Valley</t>
  </si>
  <si>
    <t>-9%</t>
  </si>
  <si>
    <t>53%</t>
  </si>
  <si>
    <t>52%</t>
  </si>
  <si>
    <t>58%</t>
  </si>
  <si>
    <t>-19%</t>
  </si>
  <si>
    <r>
      <t>2</t>
    </r>
    <r>
      <rPr>
        <sz val="8"/>
        <color rgb="FF000000"/>
        <rFont val="Arial"/>
        <family val="2"/>
      </rPr>
      <t xml:space="preserve"> La tasa de contratación de empleados nuevos por año se calcula dividiendo el número total de empleados nuevos en cada género o grupo etario entre el número total de personas en cada género o grupo etario al final del año.</t>
    </r>
  </si>
  <si>
    <t>Salida de empleados - Pinto Valley</t>
  </si>
  <si>
    <t>Proporción de gasto en proveedores locales - Pinto Valley</t>
  </si>
  <si>
    <r>
      <t>Gasto en proveedores locales</t>
    </r>
    <r>
      <rPr>
        <vertAlign val="superscript"/>
        <sz val="10"/>
        <color theme="1"/>
        <rFont val="Arial"/>
        <family val="2"/>
      </rPr>
      <t>1,2</t>
    </r>
    <r>
      <rPr>
        <sz val="10"/>
        <color theme="1"/>
        <rFont val="Arial"/>
        <family val="2"/>
      </rPr>
      <t xml:space="preserve"> (millones de dólares estadounidenses)</t>
    </r>
  </si>
  <si>
    <t>821%</t>
  </si>
  <si>
    <t>926%</t>
  </si>
  <si>
    <r>
      <t xml:space="preserve">1 </t>
    </r>
    <r>
      <rPr>
        <sz val="8"/>
        <rFont val="Arial"/>
        <family val="2"/>
      </rPr>
      <t>Para fines de adquisición, en Pinto Valley, local se define como Arizona.</t>
    </r>
  </si>
  <si>
    <t>Empleo local - Pinto Valley</t>
  </si>
  <si>
    <t>80%</t>
  </si>
  <si>
    <t>60%</t>
  </si>
  <si>
    <r>
      <t>1</t>
    </r>
    <r>
      <rPr>
        <sz val="8"/>
        <rFont val="Arial"/>
        <family val="2"/>
      </rPr>
      <t xml:space="preserve"> Para fines de empleo, se define como local las comunidades en las que operamos que se ven directamente impactadas económica, social o ambientalmente. Las comunidades locales en Pinto Valley incluyen Miami, Globe, el área metropolitana de Globe-Miami y Claypool. Muchos empleados eligen vivir en el área metropolitana de Phoenix, que no está incluida en nuestra definición de local.</t>
    </r>
  </si>
  <si>
    <r>
      <t>2</t>
    </r>
    <r>
      <rPr>
        <sz val="8"/>
        <color theme="1"/>
        <rFont val="Arial"/>
        <family val="2"/>
      </rPr>
      <t xml:space="preserve"> Alta Dirección incluye a los subordinados directos de los gerentes generales de mina.</t>
    </r>
  </si>
  <si>
    <t>Datos de Desempeño en Sostenibilidad 2024 - Mantos Blancos</t>
  </si>
  <si>
    <t>Producción (toneladas) - Mantos Blancos</t>
  </si>
  <si>
    <t>-27%</t>
  </si>
  <si>
    <t>-41%</t>
  </si>
  <si>
    <r>
      <t>Consumo de energía</t>
    </r>
    <r>
      <rPr>
        <b/>
        <vertAlign val="superscript"/>
        <sz val="10"/>
        <rFont val="Arial"/>
        <family val="2"/>
      </rPr>
      <t>1</t>
    </r>
    <r>
      <rPr>
        <b/>
        <sz val="10"/>
        <rFont val="Arial"/>
        <family val="2"/>
      </rPr>
      <t xml:space="preserve"> (GJ) - Mantos Blancos</t>
    </r>
  </si>
  <si>
    <r>
      <t xml:space="preserve">3 </t>
    </r>
    <r>
      <rPr>
        <sz val="8"/>
        <rFont val="Arial"/>
        <family val="2"/>
      </rPr>
      <t xml:space="preserve">La electricidad se clasifica como renovable basado en la compra y el canje de Certificados Internacionales de Energía Renovable (I-REC) que cubren el 100% del consumo eléctrico de Mantos Blancos y Mantoverde, tal como lo garantiza la Fundación del Estándar Internacional de Seguimiento (ITSF). Esta es la única energía renovable que consume Capstone.									</t>
    </r>
  </si>
  <si>
    <r>
      <t>4</t>
    </r>
    <r>
      <rPr>
        <sz val="8"/>
        <rFont val="Arial"/>
        <family val="2"/>
      </rPr>
      <t xml:space="preserve"> La energía renovable como porcentaje de la energía total se calcula dividiendo la cantidad de electricidad procedente de energías renovables entre el consumo total de energía. En concordancia con la Norma de Contabilidad de Sostenibilidad para Metales y Minería de SASB (EM-MM-130a.1), la parte renovable de la electricidad de la red se excluye del alcance de la energía renovable.						</t>
    </r>
  </si>
  <si>
    <r>
      <t>Intensidad energética</t>
    </r>
    <r>
      <rPr>
        <b/>
        <vertAlign val="superscript"/>
        <sz val="10"/>
        <rFont val="Arial"/>
        <family val="2"/>
      </rPr>
      <t xml:space="preserve">1 </t>
    </r>
    <r>
      <rPr>
        <b/>
        <sz val="10"/>
        <rFont val="Arial"/>
        <family val="2"/>
      </rPr>
      <t>- Mantos Blancos</t>
    </r>
  </si>
  <si>
    <r>
      <t>Emisiones de GEI relacionadas con la energía (tCO2e)</t>
    </r>
    <r>
      <rPr>
        <b/>
        <vertAlign val="superscript"/>
        <sz val="10"/>
        <color rgb="FF000000"/>
        <rFont val="Arial"/>
        <family val="2"/>
      </rPr>
      <t>1</t>
    </r>
    <r>
      <rPr>
        <b/>
        <sz val="10"/>
        <color rgb="FF000000"/>
        <rFont val="Arial"/>
        <family val="2"/>
      </rPr>
      <t xml:space="preserve"> - Mantos Blancos</t>
    </r>
  </si>
  <si>
    <t>-18%</t>
  </si>
  <si>
    <r>
      <t>2</t>
    </r>
    <r>
      <rPr>
        <sz val="8"/>
        <rFont val="Arial"/>
        <family val="2"/>
      </rPr>
      <t xml:space="preserve"> Debido a un cambio en los factores de emisión de 2021 para la red de Chile, los datos de emisiones de GEI de 2021 se han actualizado de la siguiente manera: Las emisiones de GEI de alcance 2 de 2021 basadas en la ubicación y el mercado se han actualizado a 71.689 tCO2e de las 76.882 tCO2e reportadas anteriormente y las emisiones totales de GEI de 2021 basadas en la ubicación y el mercado se han actualizado a 194.199 tCO2e desde las 199.391 tCO2e reportadas anteriormente en nuestra Cuaderno de Datos de 2023.</t>
    </r>
  </si>
  <si>
    <r>
      <t>4</t>
    </r>
    <r>
      <rPr>
        <sz val="8"/>
        <rFont val="Arial"/>
        <family val="2"/>
      </rPr>
      <t xml:space="preserve"> Las emisiones de GEI de Alcance 2 basadas en la ubicación están relacionadas con la electricidad comprada a otras organizaciones. Las fuentes de los factores de emisión de electricidad son: Chile - Coordinador Eléctrico Nacional (CEN) - Sistema Eléctrico Nacional (SEN)				</t>
    </r>
  </si>
  <si>
    <r>
      <t>5</t>
    </r>
    <r>
      <rPr>
        <sz val="8"/>
        <rFont val="Arial"/>
        <family val="2"/>
      </rPr>
      <t xml:space="preserve"> Las emisiones de GEI de Alcance 2 basadas en el mercado están relacionadas con electricidad comprada a través de arreglos contractuales especiales con proveedores de energía con cero emisiones. Mantos Blancos adquirió I-REC de AES Andes S.A. y Empresa Eléctrica Rucatayo S.A. para cubrir el 100% de su consumo eléctrico. Las emisiones se calculan multiplicando la cantidad de energía cubierta por el I-REC por su factor de emisiones (0 kgCO2e/kWh).</t>
    </r>
  </si>
  <si>
    <r>
      <t>Intensidad de las emisiones de GEI</t>
    </r>
    <r>
      <rPr>
        <b/>
        <vertAlign val="superscript"/>
        <sz val="10"/>
        <rFont val="Arial"/>
        <family val="2"/>
      </rPr>
      <t>1</t>
    </r>
    <r>
      <rPr>
        <b/>
        <sz val="10"/>
        <rFont val="Arial"/>
        <family val="2"/>
      </rPr>
      <t xml:space="preserve"> - Mantos Blancos</t>
    </r>
  </si>
  <si>
    <r>
      <t xml:space="preserve">2 </t>
    </r>
    <r>
      <rPr>
        <sz val="8"/>
        <rFont val="Arial"/>
        <family val="2"/>
      </rPr>
      <t>Se han aplicado dos actualizaciones a los datos de emisiones de GEI de 2021, que también se han aplicado a la intensidad de emisiones de GEI, lo que ha dado lugar a los siguientes cambios en los datos previamente publicados. La intensidad de emisiones de GEI de 2021 por tonelada de mineral procesado, tanto para las emisiones basadas en la ubicación como en el mercado, se ha actualizado a 0,0073 tCO₂e de los 0,0075 tCO₂e reportados anteriormente. La intensidad de emisiones por tonelada de Cu producida y por tonelada de CuEq producida se ha actualizado a 4,3 tCO₂e de los 4,4 tCO₂e, tanto para las emisiones basadas en la ubicación como en el mercado.</t>
    </r>
  </si>
  <si>
    <t xml:space="preserve">Otras aguas </t>
  </si>
  <si>
    <r>
      <t>6</t>
    </r>
    <r>
      <rPr>
        <sz val="8"/>
        <rFont val="Arial"/>
        <family val="2"/>
      </rPr>
      <t xml:space="preserve"> El agua de terceros de Mantos Blancos proviene de dos empresas - FCAB y ADASA. FCAB provee agua dulce mientras que ADASA provee agua que es Otras Aguas. </t>
    </r>
  </si>
  <si>
    <r>
      <t>Intensidad del uso de agua</t>
    </r>
    <r>
      <rPr>
        <b/>
        <vertAlign val="superscript"/>
        <sz val="10"/>
        <rFont val="Arial"/>
        <family val="2"/>
      </rPr>
      <t>1</t>
    </r>
    <r>
      <rPr>
        <b/>
        <sz val="10"/>
        <rFont val="Arial"/>
        <family val="2"/>
      </rPr>
      <t xml:space="preserve"> - Mantos Blancos</t>
    </r>
  </si>
  <si>
    <r>
      <t>Residuos mineros</t>
    </r>
    <r>
      <rPr>
        <b/>
        <vertAlign val="superscript"/>
        <sz val="10"/>
        <rFont val="Arial"/>
        <family val="2"/>
      </rPr>
      <t>1</t>
    </r>
    <r>
      <rPr>
        <b/>
        <sz val="10"/>
        <rFont val="Arial"/>
        <family val="2"/>
      </rPr>
      <t xml:space="preserve"> (millones de toneladas) - Mantos Blancos</t>
    </r>
  </si>
  <si>
    <r>
      <t>Lodos</t>
    </r>
    <r>
      <rPr>
        <vertAlign val="superscript"/>
        <sz val="10"/>
        <rFont val="Arial"/>
        <family val="2"/>
      </rPr>
      <t>2</t>
    </r>
    <r>
      <rPr>
        <sz val="10"/>
        <rFont val="Arial"/>
        <family val="2"/>
      </rPr>
      <t xml:space="preserve"> (toneladas)</t>
    </r>
  </si>
  <si>
    <t>-29%</t>
  </si>
  <si>
    <r>
      <t>1</t>
    </r>
    <r>
      <rPr>
        <sz val="8"/>
        <color rgb="FF000000"/>
        <rFont val="Arial"/>
        <family val="2"/>
      </rPr>
      <t xml:space="preserve"> La sobrecarga extraída en Mantos Blancos se incluye en las cifras de roca estéril reportadas.					 </t>
    </r>
  </si>
  <si>
    <r>
      <t>2</t>
    </r>
    <r>
      <rPr>
        <sz val="8"/>
        <rFont val="Arial"/>
        <family val="2"/>
      </rPr>
      <t xml:space="preserve"> Debido a un error en las cifras reportadas anteriormente, los datos de lodos se han actualizado de la siguiente manera: El total de lodos de 2022 se ha actualizado a 12,4 toneladas de 18,6 toneladas; el total de lodos de 2021 se ha actualizado a 1,1 toneladas de 0 toneladas, y el total de lodos de 2020 se ha actualizado a 5,2 toneladas de 0 toneladas..</t>
    </r>
    <r>
      <rPr>
        <vertAlign val="superscript"/>
        <sz val="8"/>
        <rFont val="Arial"/>
        <family val="2"/>
      </rPr>
      <t xml:space="preserve"> </t>
    </r>
  </si>
  <si>
    <t>Tipo de residuo no mineral (toneladas) - Mantos Blancos</t>
  </si>
  <si>
    <t>Número e índice de incidentes - Mantos Blancos</t>
  </si>
  <si>
    <r>
      <rPr>
        <vertAlign val="superscript"/>
        <sz val="8"/>
        <rFont val="Arial"/>
        <family val="2"/>
      </rPr>
      <t>7 </t>
    </r>
    <r>
      <rPr>
        <sz val="8"/>
        <rFont val="Arial"/>
        <family val="2"/>
      </rPr>
      <t>El Índice Total de Frecuencia de Lesiones Registrables (ITFR) se calcula sumando las lesiones con asistencia médica, las lesiones con tareas restringidas, los accidentes con tiempo pérdido y las fatalidades x 200 000/ número de horas trabajadas.</t>
    </r>
  </si>
  <si>
    <r>
      <t>9</t>
    </r>
    <r>
      <rPr>
        <sz val="8"/>
        <rFont val="Arial"/>
        <family val="2"/>
      </rPr>
      <t xml:space="preserve"> Índice de frecuencia de cuasi accidentes: Número total de cuasi accidentes x 200 000 / número de horas trabajadas. Los resultados anteriores a 2023 no están disponibles porque esta categoría no se monitoreaba en Mantos Blancos.</t>
    </r>
  </si>
  <si>
    <t>Capacitación en Salud y Seguridad - Mantos Blancos</t>
  </si>
  <si>
    <t>109%</t>
  </si>
  <si>
    <r>
      <t xml:space="preserve">1 </t>
    </r>
    <r>
      <rPr>
        <sz val="8"/>
        <rFont val="Arial"/>
        <family val="2"/>
      </rPr>
      <t>El total de horas promedio de capacitación en seguridad para 2023 se ha actualizado de 11 a 16 horas debido a un error de cálculo.</t>
    </r>
  </si>
  <si>
    <t>Fuerza laboral por tipo - Mantos Blancos</t>
  </si>
  <si>
    <t>42%</t>
  </si>
  <si>
    <r>
      <t>2</t>
    </r>
    <r>
      <rPr>
        <sz val="8"/>
        <color rgb="FF000000"/>
        <rFont val="Arial"/>
        <family val="2"/>
      </rPr>
      <t xml:space="preserve"> Incluye a los empleados con contrato limitado. En el Cuaderno de Datos de 2023, el total de empleados temporales de 2021 se reportó como 34 empleados en esta tabla de datos. Esto fue un error. El número correcto es 38 empleados. </t>
    </r>
  </si>
  <si>
    <r>
      <t xml:space="preserve">3 </t>
    </r>
    <r>
      <rPr>
        <sz val="8"/>
        <color rgb="FF000000"/>
        <rFont val="Arial"/>
        <family val="2"/>
      </rPr>
      <t>Incluye a los contratistas que están regularmente en el sitio realizando trabajos esenciales de la empresa (por ejemplo, minería a cielo abierto y subterránea, voladuras, seguridad) y proyectos de capital de gran envergadura.</t>
    </r>
  </si>
  <si>
    <t>Fuerza laboral por tipo y género - Mantos Blancos</t>
  </si>
  <si>
    <t>-16%</t>
  </si>
  <si>
    <t>Fuerza laboral por género - Mantos Blancos</t>
  </si>
  <si>
    <t>Empleados por grupo etario y género - Mantos Blancos</t>
  </si>
  <si>
    <t>-26%</t>
  </si>
  <si>
    <t>Salida de empleados - Mantos Blancos</t>
  </si>
  <si>
    <t>43%</t>
  </si>
  <si>
    <t>Proporción de gasto en proveedores locales - Mantos Blancos</t>
  </si>
  <si>
    <r>
      <t xml:space="preserve">1 </t>
    </r>
    <r>
      <rPr>
        <sz val="8"/>
        <rFont val="Arial"/>
        <family val="2"/>
      </rPr>
      <t xml:space="preserve">Para fines de adquisición, en Mantos Blancos, local se define como la Región de Antofagasta. </t>
    </r>
    <r>
      <rPr>
        <vertAlign val="superscript"/>
        <sz val="8"/>
        <rFont val="Arial"/>
        <family val="2"/>
      </rPr>
      <t xml:space="preserve"> </t>
    </r>
  </si>
  <si>
    <t>Total de empleados de alta dirección de la comunidad local</t>
  </si>
  <si>
    <r>
      <t>1</t>
    </r>
    <r>
      <rPr>
        <sz val="8"/>
        <rFont val="Arial"/>
        <family val="2"/>
      </rPr>
      <t xml:space="preserve"> Para fines de empleo, se define como local las comunidades en las que operamos que se ven directamente impactadas económica, social o ambientalmente. Las comunidades locales en Mantos Blancos incluyen las comunidades en la Región de Antofagasta, incluyendo Antofagasta y Baquedano.</t>
    </r>
  </si>
  <si>
    <t>Datos de Desempeño en Sostenibilidad 2024 - Mantoverde</t>
  </si>
  <si>
    <t>Producción (toneladas) - Mantoverde</t>
  </si>
  <si>
    <t>Consumo de energía1 (GJ) - Mantoverde</t>
  </si>
  <si>
    <t>Intensidad energética1 - Mantoverde</t>
  </si>
  <si>
    <t>-30%</t>
  </si>
  <si>
    <t>Emisiones de GEI relacionadas con la energía (tCO2e)1 - Mantoverde</t>
  </si>
  <si>
    <r>
      <t>2</t>
    </r>
    <r>
      <rPr>
        <sz val="8"/>
        <rFont val="Arial"/>
        <family val="2"/>
      </rPr>
      <t xml:space="preserve"> Debido a un cambio en los factores de emisión de 2021 para la red de Chile, los datos de emisiones de GEI de 2021 se han actualizado de la siguiente manera: Las emisiones de GEI de alcance 2 de 2021, basadas en la ubicación y el mercado, se han actualizado a 64.045 tCO2e de las 68.684 tCO2e reportadas anteriormente, y las emisiones totales de GEI de 2021, basadas en la ubicación y el mercado, se han actualizado a 179.286 tCO2e de las 183.925 tCO2e reportadas anteriormente en nuestra Cuaderno de Datos de 2023.</t>
    </r>
  </si>
  <si>
    <r>
      <t>3</t>
    </r>
    <r>
      <rPr>
        <sz val="8"/>
        <rFont val="Arial"/>
        <family val="2"/>
      </rPr>
      <t xml:space="preserve"> Las emisiones de GEI de Alcance 1 están relacionadas con el consumo de combustible de las actividades controladas por nuestras operaciones. La fuente de los factores de emisión de combustibles es el IPCC 5. Excluye explosivos, refrigerantes y emisiones de procesos provenientes de lixiviación en pilas. Las emisiones de Alcance 1 de Mantoverde correspondientes a años anteriores se han actualizado para incluir el consumo de combustible de los contratistas. Esto ha dado lugar a un aumento en las emisiones de Alcance 1 de Mantoverde de años anteriores, como se indica a continuación: 2022 (10%), 2021 (7%) y 2020 (7%).</t>
    </r>
  </si>
  <si>
    <r>
      <t>5</t>
    </r>
    <r>
      <rPr>
        <sz val="8"/>
        <rFont val="Arial"/>
        <family val="2"/>
      </rPr>
      <t xml:space="preserve"> Las emisiones de GEI de Alcance 2 basadas en el mercado están relacionadas con electricidad comprada a través de arreglos contractuales especiales con proveedores de energía con cero emisiones. Mantoverde adquirió I-REC de AES Andes S.A. y Empresa Eléctrica Rucatayo S.A. para cubrir el 100% de su consumo eléctrico. Las emisiones se calculan multiplicando la cantidad de energía cubierta por el I-REC por su factor de emisiones (0 kgCO2e/kWh).</t>
    </r>
  </si>
  <si>
    <r>
      <t>Intensidad de las emisiones de GEI</t>
    </r>
    <r>
      <rPr>
        <b/>
        <vertAlign val="superscript"/>
        <sz val="10"/>
        <rFont val="Arial"/>
        <family val="2"/>
      </rPr>
      <t>1</t>
    </r>
    <r>
      <rPr>
        <b/>
        <sz val="10"/>
        <rFont val="Arial"/>
        <family val="2"/>
      </rPr>
      <t xml:space="preserve"> - Mantoverde</t>
    </r>
  </si>
  <si>
    <r>
      <t>2</t>
    </r>
    <r>
      <rPr>
        <sz val="8"/>
        <rFont val="Arial"/>
        <family val="2"/>
      </rPr>
      <t xml:space="preserve"> Se han aplicado dos actualizaciones a los datos de emisiones de GEI de 2021, que también se han aplicado a la intensidad de emisiones de GEI, lo que ha dado lugar a los siguientes cambios en los datos previamente publicados. La intensidad de emisiones de GEI de 2021 por tonelada de mineral procesado, tanto para las emisiones basadas en la ubicación como en el mercado, se ha actualizado a 0,0075 tCO₂e de los 0,0077 tCO₂e reportados anteriormente. La intensidad de emisiones por tonelada de Cu producido y por tonelada de CuEq producido se ha actualizado a 3,7 tCO₂e de los 3,8 tCO₂e, tanto para las emisiones basadas en la ubicación como en el mercado.</t>
    </r>
  </si>
  <si>
    <t>Agua de terceros</t>
  </si>
  <si>
    <r>
      <t>Total de descarga de agua</t>
    </r>
    <r>
      <rPr>
        <b/>
        <vertAlign val="superscript"/>
        <sz val="10"/>
        <rFont val="Arial"/>
        <family val="2"/>
      </rPr>
      <t>7</t>
    </r>
  </si>
  <si>
    <r>
      <t xml:space="preserve">6 </t>
    </r>
    <r>
      <rPr>
        <sz val="8"/>
        <rFont val="Arial"/>
        <family val="2"/>
      </rPr>
      <t xml:space="preserve">Hemos modificado la definición de extracción de agua de mar en Mantoverde. Anteriormente, reportábamos la cantidad de agua tratada desalinizada suministrada a la planta como extracciones de agua de mar. Ahora, reportamos la cantidad de agua de mar que ingresa a la planta desalinizadora como extracciones de agua de mar. Los datos de años anteriores se han actualizado de la siguiente manera: Extracción de agua de mar y Extracción total de Otras Aguas de </t>
    </r>
    <r>
      <rPr>
        <b/>
        <sz val="8"/>
        <rFont val="Arial"/>
        <family val="2"/>
      </rPr>
      <t>2023</t>
    </r>
    <r>
      <rPr>
        <sz val="8"/>
        <rFont val="Arial"/>
        <family val="2"/>
      </rPr>
      <t xml:space="preserve"> se han actualizado a 7.916.101 m³ de 3.228.241 m³. Extracción de agua de mar y Extracción total de Otras Aguas de </t>
    </r>
    <r>
      <rPr>
        <b/>
        <sz val="8"/>
        <rFont val="Arial"/>
        <family val="2"/>
      </rPr>
      <t>2022</t>
    </r>
    <r>
      <rPr>
        <sz val="8"/>
        <rFont val="Arial"/>
        <family val="2"/>
      </rPr>
      <t xml:space="preserve"> se han actualizado a 6.758.867 m³ desde 2.697.126 m³. Extracción de agua de mar y Extracción total de otras aguas de </t>
    </r>
    <r>
      <rPr>
        <b/>
        <sz val="8"/>
        <rFont val="Arial"/>
        <family val="2"/>
      </rPr>
      <t>2021</t>
    </r>
    <r>
      <rPr>
        <sz val="8"/>
        <rFont val="Arial"/>
        <family val="2"/>
      </rPr>
      <t xml:space="preserve"> se han actualizado a 7.246.090 m³ de 2 982 491 m³. Las extracciones de agua de mar y las extracciones totales de Otras Aguas de </t>
    </r>
    <r>
      <rPr>
        <b/>
        <sz val="8"/>
        <rFont val="Arial"/>
        <family val="2"/>
      </rPr>
      <t>2020</t>
    </r>
    <r>
      <rPr>
        <sz val="8"/>
        <rFont val="Arial"/>
        <family val="2"/>
      </rPr>
      <t xml:space="preserve"> se han actualizado a 6.665.109 m3 de 2.740.397 m</t>
    </r>
    <r>
      <rPr>
        <vertAlign val="superscript"/>
        <sz val="8"/>
        <rFont val="Arial"/>
        <family val="2"/>
      </rPr>
      <t>3</t>
    </r>
    <r>
      <rPr>
        <sz val="8"/>
        <rFont val="Arial"/>
        <family val="2"/>
      </rPr>
      <t xml:space="preserve">. </t>
    </r>
  </si>
  <si>
    <r>
      <t>2</t>
    </r>
    <r>
      <rPr>
        <sz val="8"/>
        <rFont val="Arial"/>
        <family val="2"/>
      </rPr>
      <t xml:space="preserve"> Debido al cambio en la definición de extracción de agua de mar en Mantoverde, los datos de extracción de agua se han actualizado de la siguiente manera: La extracción total de otras fuentes de agua en 2023 se ha actualizado a 7.916.101 m³ de 3.228.241 m³. La extracción total de Otras Aguas en 2022 se ha actualizado a 6.758.867 m³ de 2.697.126 m³. La extracción total de Otras Aguas en 2021 se ha actualizado a 7.246.090 m³ de 2.982.491 m³. La extracción total de Otras Aguas en 2020 se ha actualizado a 6.665.109 m³ de 2.740.397 m³.</t>
    </r>
  </si>
  <si>
    <r>
      <t>3</t>
    </r>
    <r>
      <rPr>
        <sz val="8"/>
        <rFont val="Arial"/>
        <family val="2"/>
      </rPr>
      <t xml:space="preserve"> Se define como agua dulce el agua que contiene sólidos disueltos totales iguales o menores que 1.000 mg/L. </t>
    </r>
  </si>
  <si>
    <r>
      <t>Intensidad del uso de agua</t>
    </r>
    <r>
      <rPr>
        <b/>
        <vertAlign val="superscript"/>
        <sz val="10"/>
        <rFont val="Arial"/>
        <family val="2"/>
      </rPr>
      <t>1</t>
    </r>
    <r>
      <rPr>
        <b/>
        <sz val="10"/>
        <rFont val="Arial"/>
        <family val="2"/>
      </rPr>
      <t xml:space="preserve"> - Mantoverde</t>
    </r>
  </si>
  <si>
    <t>Residuos mineros1 (millones de toneladas) - Mantoverde</t>
  </si>
  <si>
    <t>-53%</t>
  </si>
  <si>
    <t xml:space="preserve">1 La sobrecarga extraída en Mantoverde se incluye en las cifras de roca estéril reportadas.					 </t>
  </si>
  <si>
    <t>Tipo de residuo no mineral (toneladas) - Mantoverde</t>
  </si>
  <si>
    <t>Número e índice de incidentes - Mantoverde</t>
  </si>
  <si>
    <r>
      <t>8</t>
    </r>
    <r>
      <rPr>
        <sz val="8"/>
        <rFont val="Arial"/>
        <family val="2"/>
      </rPr>
      <t xml:space="preserve"> Cuasi accidente: Consiste en un evento o cadena de eventos que no están controlados o planificados que no causan lesiones, enfermedades o daños físicos o ambientales, pero que tienen el potencial de causarlos bajo otras circunstancias. Los resultados anteriores a 2024 no están disponibles porque esta categoría no se monitoreaba.					</t>
    </r>
  </si>
  <si>
    <r>
      <t>9</t>
    </r>
    <r>
      <rPr>
        <sz val="8"/>
        <rFont val="Arial"/>
        <family val="2"/>
      </rPr>
      <t xml:space="preserve"> Índice de frecuencia de cuasi accidentes: Número total de cuasi accidentes x 200 000 / número de horas trabajadas. </t>
    </r>
  </si>
  <si>
    <t>Capacitación en Salud y Seguridad - Mantoverde</t>
  </si>
  <si>
    <t>938%</t>
  </si>
  <si>
    <t>472%</t>
  </si>
  <si>
    <t>2,906%</t>
  </si>
  <si>
    <t>1,010%</t>
  </si>
  <si>
    <t>Fuerza laboral por tipo - Mantoverde</t>
  </si>
  <si>
    <t>-65%</t>
  </si>
  <si>
    <t>Fuerza laboral por tipo y género - Mantoverde</t>
  </si>
  <si>
    <t>-67%</t>
  </si>
  <si>
    <t>Fuerza laboral por género - Mantoverde</t>
  </si>
  <si>
    <t>Empleados por grupo etario y género - Mantoverde</t>
  </si>
  <si>
    <t>167%</t>
  </si>
  <si>
    <t>Salida de empleados - Mantoverde</t>
  </si>
  <si>
    <t>350%</t>
  </si>
  <si>
    <t>Proporción de gasto en proveedores locales - Mantoverde</t>
  </si>
  <si>
    <t>Footnotes:</t>
  </si>
  <si>
    <r>
      <t xml:space="preserve">1 </t>
    </r>
    <r>
      <rPr>
        <sz val="8"/>
        <rFont val="Arial"/>
        <family val="2"/>
      </rPr>
      <t xml:space="preserve"> Para fines de adquisición, en Mantoverde, local se define como la Región de Atacama.</t>
    </r>
  </si>
  <si>
    <t>Empleo local - Mantoverde</t>
  </si>
  <si>
    <r>
      <t>1</t>
    </r>
    <r>
      <rPr>
        <sz val="8"/>
        <rFont val="Arial"/>
        <family val="2"/>
      </rPr>
      <t>Para fines de empleo, se define como local las comunidades en las que operamos que se ven directamente impactadas económica, social o ambientalmente. Las comunidades locales en Mantoverde incluyen las comunidades en la Región de Atacama, incluyendo Chañaral, Diego de Almagro and Copiapo.</t>
    </r>
  </si>
  <si>
    <t>Datos de Desempeño en Sostenibilidad 2024 - Cozamin</t>
  </si>
  <si>
    <t>Producción (toneladas) - Cozamin</t>
  </si>
  <si>
    <r>
      <t>Consumo de energía</t>
    </r>
    <r>
      <rPr>
        <b/>
        <vertAlign val="superscript"/>
        <sz val="10"/>
        <rFont val="Arial"/>
        <family val="2"/>
      </rPr>
      <t>1</t>
    </r>
    <r>
      <rPr>
        <b/>
        <sz val="10"/>
        <rFont val="Arial"/>
        <family val="2"/>
      </rPr>
      <t xml:space="preserve"> (GJ) - Cozamin</t>
    </r>
  </si>
  <si>
    <r>
      <t>3</t>
    </r>
    <r>
      <rPr>
        <sz val="8"/>
        <rFont val="Arial"/>
        <family val="2"/>
      </rPr>
      <t xml:space="preserve"> La energía renovable como porcentaje de la energía total se calcula dividiendo la cantidad de electricidad procedente de energías renovables entre el consumo total de energía. En concordancia con la Norma de Contabilidad de Sostenibilidad para Metales y Minería de SASB (EM-MM-130a.1), la parte renovable de la electricidad de la red se excluye del alcance de la energía renovable.</t>
    </r>
  </si>
  <si>
    <r>
      <t>Intensidad energética</t>
    </r>
    <r>
      <rPr>
        <b/>
        <vertAlign val="superscript"/>
        <sz val="10"/>
        <rFont val="Arial"/>
        <family val="2"/>
      </rPr>
      <t>1</t>
    </r>
    <r>
      <rPr>
        <b/>
        <sz val="10"/>
        <rFont val="Arial"/>
        <family val="2"/>
      </rPr>
      <t xml:space="preserve"> - Cozamin</t>
    </r>
  </si>
  <si>
    <r>
      <t>Emisiones de GEI relacionadas con la energía (tCO</t>
    </r>
    <r>
      <rPr>
        <b/>
        <vertAlign val="subscript"/>
        <sz val="10"/>
        <color rgb="FF000000"/>
        <rFont val="Arial"/>
        <family val="2"/>
      </rPr>
      <t>2</t>
    </r>
    <r>
      <rPr>
        <b/>
        <sz val="10"/>
        <color rgb="FF000000"/>
        <rFont val="Arial"/>
        <family val="2"/>
      </rPr>
      <t>e)</t>
    </r>
    <r>
      <rPr>
        <b/>
        <vertAlign val="superscript"/>
        <sz val="10"/>
        <color rgb="FF000000"/>
        <rFont val="Arial"/>
        <family val="2"/>
      </rPr>
      <t>1</t>
    </r>
    <r>
      <rPr>
        <b/>
        <sz val="10"/>
        <color rgb="FF000000"/>
        <rFont val="Arial"/>
        <family val="2"/>
      </rPr>
      <t xml:space="preserve"> - Cozamin</t>
    </r>
  </si>
  <si>
    <r>
      <t>Emisiones de GEI de Alcance 1</t>
    </r>
    <r>
      <rPr>
        <vertAlign val="superscript"/>
        <sz val="10"/>
        <rFont val="Arial"/>
        <family val="2"/>
      </rPr>
      <t>2</t>
    </r>
  </si>
  <si>
    <r>
      <t>Emisiones de GEI de Alcance 2 - basadas en la ubicación</t>
    </r>
    <r>
      <rPr>
        <vertAlign val="superscript"/>
        <sz val="10"/>
        <rFont val="Arial"/>
        <family val="2"/>
      </rPr>
      <t>3</t>
    </r>
  </si>
  <si>
    <r>
      <t>Emisiones de GEI de Alcance 2 - basadas en el mercado</t>
    </r>
    <r>
      <rPr>
        <vertAlign val="superscript"/>
        <sz val="10"/>
        <rFont val="Arial"/>
        <family val="2"/>
      </rPr>
      <t>4</t>
    </r>
  </si>
  <si>
    <r>
      <rPr>
        <vertAlign val="superscript"/>
        <sz val="8"/>
        <rFont val="Arial"/>
        <family val="2"/>
      </rPr>
      <t>2</t>
    </r>
    <r>
      <rPr>
        <sz val="8"/>
        <rFont val="Arial "/>
      </rPr>
      <t xml:space="preserve"> Las emisiones de GEI de Alcance 1 están relacionadas con el consumo de combustible de las actividades controladas por nuestras operaciones. La fuente de los factores de emisión de combustibles es el IPCC 5. Excluye explosivos, refrigerantes y emisiones de procesos provenientes de lixiviación en pilas.</t>
    </r>
  </si>
  <si>
    <r>
      <rPr>
        <vertAlign val="superscript"/>
        <sz val="8"/>
        <rFont val="Arial"/>
        <family val="2"/>
      </rPr>
      <t>3</t>
    </r>
    <r>
      <rPr>
        <sz val="8"/>
        <rFont val="Arial"/>
        <family val="2"/>
      </rPr>
      <t xml:space="preserve"> Las emisiones de GEI de Alcance 2 basadas en la ubicación están relacionadas con la electricidad comprada a otras organizaciones. Las fuentes de los factores de emisión de electricidad son: Secretaría de Medio Ambiente y Recursos Naturales de México (SEMARNAT).</t>
    </r>
  </si>
  <si>
    <r>
      <rPr>
        <vertAlign val="superscript"/>
        <sz val="8"/>
        <rFont val="Arial"/>
        <family val="2"/>
      </rPr>
      <t>4</t>
    </r>
    <r>
      <rPr>
        <sz val="8"/>
        <color rgb="FF000000"/>
        <rFont val="Arial"/>
        <family val="2"/>
      </rPr>
      <t xml:space="preserve"> Las emisiones de GEI de alcance 2 basadas en el mercado están relacionadas con electricidad comprada a través de arreglos contractuales especiales con proveedores de energía con cero emisiones. Cozamin compra su electricidad de la red, y no cuenta con acuerdos contractuales especiales. Por lo tanto, los factores de emisión por mercado no son aplicables a su caso. Por esta razón, solo se ha utilizado factores de emisión por sitio, en concordancia con la Guía para el Alcance 2 del Protocolo de GEI.				</t>
    </r>
  </si>
  <si>
    <r>
      <t>Intensidad de las emisiones de GEI</t>
    </r>
    <r>
      <rPr>
        <b/>
        <vertAlign val="superscript"/>
        <sz val="10"/>
        <rFont val="Arial"/>
        <family val="2"/>
      </rPr>
      <t>1</t>
    </r>
    <r>
      <rPr>
        <b/>
        <sz val="10"/>
        <rFont val="Arial"/>
        <family val="2"/>
      </rPr>
      <t xml:space="preserve"> - Cozamin</t>
    </r>
  </si>
  <si>
    <t>2,513%</t>
  </si>
  <si>
    <t>-83%</t>
  </si>
  <si>
    <t>-49%</t>
  </si>
  <si>
    <r>
      <t>6</t>
    </r>
    <r>
      <rPr>
        <sz val="8"/>
        <rFont val="Arial"/>
        <family val="2"/>
      </rPr>
      <t xml:space="preserve"> El agua de terceros de Cozamin consiste principalmente en agua de residuos tratada procedente de una planta de tratamiento de agua local.</t>
    </r>
  </si>
  <si>
    <r>
      <t>Extracción de agua</t>
    </r>
    <r>
      <rPr>
        <b/>
        <vertAlign val="superscript"/>
        <sz val="10"/>
        <rFont val="Arial"/>
        <family val="2"/>
      </rPr>
      <t>1</t>
    </r>
    <r>
      <rPr>
        <b/>
        <sz val="10"/>
        <rFont val="Arial"/>
        <family val="2"/>
      </rPr>
      <t xml:space="preserve"> por Calidad (m</t>
    </r>
    <r>
      <rPr>
        <b/>
        <vertAlign val="superscript"/>
        <sz val="10"/>
        <rFont val="Arial"/>
        <family val="2"/>
      </rPr>
      <t>3</t>
    </r>
    <r>
      <rPr>
        <b/>
        <sz val="10"/>
        <rFont val="Arial"/>
        <family val="2"/>
      </rPr>
      <t>) - Cozamin</t>
    </r>
  </si>
  <si>
    <r>
      <t>Intensidad del uso de agua</t>
    </r>
    <r>
      <rPr>
        <b/>
        <vertAlign val="superscript"/>
        <sz val="10"/>
        <rFont val="Arial"/>
        <family val="2"/>
      </rPr>
      <t>1</t>
    </r>
    <r>
      <rPr>
        <b/>
        <sz val="10"/>
        <rFont val="Arial"/>
        <family val="2"/>
      </rPr>
      <t xml:space="preserve"> - Cozamin</t>
    </r>
  </si>
  <si>
    <t>-52%</t>
  </si>
  <si>
    <t>-54%</t>
  </si>
  <si>
    <t>Residuos mineros (millones de toneladas) - Cozamin</t>
  </si>
  <si>
    <r>
      <t>Roca estéril</t>
    </r>
    <r>
      <rPr>
        <vertAlign val="superscript"/>
        <sz val="10"/>
        <rFont val="Arial"/>
        <family val="2"/>
      </rPr>
      <t>1</t>
    </r>
  </si>
  <si>
    <r>
      <t>1</t>
    </r>
    <r>
      <rPr>
        <sz val="8"/>
        <rFont val="Arial"/>
        <family val="2"/>
      </rPr>
      <t xml:space="preserve"> La roca estéril producida en Cozamin se utiliza como material de relleno para el soporte del terreno, y poca o ninguna roca estéril se almacena permanentemente en la superficie. Por este motivo, este material no se considera residuo según la definición de Capstone y no se incluye en estas cifras.</t>
    </r>
  </si>
  <si>
    <t>Tipo de residuo no mineral (toneladas) - Cozamin</t>
  </si>
  <si>
    <t>Número e índice de incidentes - Cozamin</t>
  </si>
  <si>
    <t>-100.00%</t>
  </si>
  <si>
    <t>-59.46%</t>
  </si>
  <si>
    <t>-30.66%</t>
  </si>
  <si>
    <r>
      <t>1</t>
    </r>
    <r>
      <rPr>
        <sz val="8"/>
        <rFont val="Arial"/>
        <family val="2"/>
      </rPr>
      <t xml:space="preserve"> Asistencia Médica: Tratamiento médico que va más allá de la administración de primeros auxilios y diagnóstico, pero que no implican mayor tratamiento. Debido a un cambio en la clasificación de incidentes de asistencia médica en Cozamin, la asistencia médica para contratistas de 2023 se ha actualizado de 0 a 2 y la asistencia médica para empleados de 2023 se ha actualizado de 2 a 0. La asistencia médica para contratistas de 2022 se ha actualizado de 0 a 1 y la asistencia médica para la fuerza laboral total de 2022 se ha actualizado de 0 a 1.</t>
    </r>
  </si>
  <si>
    <r>
      <rPr>
        <vertAlign val="superscript"/>
        <sz val="8"/>
        <rFont val="Arial"/>
        <family val="2"/>
      </rPr>
      <t>2</t>
    </r>
    <r>
      <rPr>
        <sz val="8"/>
        <rFont val="Arial"/>
        <family val="2"/>
      </rPr>
      <t xml:space="preserve"> Incidente con Tiempo Perdido (ITP): Un incidente que provoca que un trabajador pierda tiempo en el trabajo debido a lesiones o enfermedades ocupacionales. Debido a un cambio en la clasificación de los incidentes ITP en Cozamin, el ITP de contratistas para 2023 se ha actualizado de 0 a 13; el ITP de empleados para 2023 se ha actualizado de 1 a 13; el ITP de la plantilla total para 2023 se ha actualizado de 1 a 26; el ITP de empleados para 2022 se ha actualizado de 1 a 5, al igual que el ITP de la plantilla total para 2022.</t>
    </r>
  </si>
  <si>
    <r>
      <rPr>
        <vertAlign val="superscript"/>
        <sz val="8"/>
        <rFont val="Arial"/>
        <family val="2"/>
      </rPr>
      <t>3</t>
    </r>
    <r>
      <rPr>
        <sz val="8"/>
        <rFont val="Arial"/>
        <family val="2"/>
      </rPr>
      <t xml:space="preserve"> Tarea restringida: Una lesión o problema de salud ocupacional en el centro laboral que provoca que la persona no pueda terminar sus tareas de trabajo típicas. La respuesta a este tipo de situaciones puede incluir la asignación de tareas más livianas o la transferencia de la persona a otro puesto de trabajo con un rango de tareas diferente. Debido a un cambio en la clasificación de incidentes con tarea restringida en Cozamin, el número de casos de tarea restringida para contratistas en 2023 se ha actualizado de 0 a 4; para empleados, de 0 a 9; y para el total de la plantilla, de 0 a 13. En 2022, el número de casos de tarea restringida para contratistas se ha actualizado de 0 a 1; para empleados, de 0 a 3; y para el total de la plantilla, de 0 a 4.</t>
    </r>
  </si>
  <si>
    <r>
      <rPr>
        <vertAlign val="superscript"/>
        <sz val="8"/>
        <rFont val="Arial"/>
        <family val="2"/>
      </rPr>
      <t>4</t>
    </r>
    <r>
      <rPr>
        <sz val="8"/>
        <rFont val="Arial"/>
        <family val="2"/>
      </rPr>
      <t xml:space="preserve"> Lesión laboral de consecuencias graves: Lesión relacionada con el trabajo de consecuencias graves: Se refiere a una lesión de índole laboral de la cual un trabajador no puede recuperarse, no se recupera o no se espera que se recupere completamente al estado de salud previo a la lesión en un plazo de seis meses.  Debido a un cambio en la clasificación de incidentes de consecuencias graves en Cozamin, la cifra de lesiones de consecuencias graves para Empleados en 2023 se ha actualizado de 0 a 1, y la cifra de lesiones de consecuencias graves para la Fuerza Laboral en 2023 se ha actualizado de 0 a 1.</t>
    </r>
  </si>
  <si>
    <r>
      <rPr>
        <vertAlign val="superscript"/>
        <sz val="8"/>
        <rFont val="Arial"/>
        <family val="2"/>
      </rPr>
      <t>5</t>
    </r>
    <r>
      <rPr>
        <sz val="8"/>
        <rFont val="Arial"/>
        <family val="2"/>
      </rPr>
      <t xml:space="preserve"> Índice de lesiones relacionadas con el trabajo de consecuencias graves: Lesiones de consecuencia grave x 200 000 / número de horas trabajadas. Debido a un cambio en la clasificación de las lesiones de consecuencias graves, la tasa de lesiones laborales de alta consecuencia para empleados en 2023 se ha actualizado de 0,00 a 0,15; y la tasa de lesiones de consecuencias graves para el total de la fuerza laboral se ha actualizado de 0,00 a 0,08. </t>
    </r>
  </si>
  <si>
    <r>
      <rPr>
        <vertAlign val="superscript"/>
        <sz val="8"/>
        <rFont val="Arial"/>
        <family val="2"/>
      </rPr>
      <t>6</t>
    </r>
    <r>
      <rPr>
        <sz val="8"/>
        <rFont val="Arial"/>
        <family val="2"/>
      </rPr>
      <t xml:space="preserve"> El Índice de frecuencia de lesiones con tiempo perdido (LTIFR, por sus siglas en inglés) se calcula multiplicando el número de incidentes con tiempo perdido por 200 000/ número de horas trabajadas. Debido a un cambio en la clasificación de los incidentes con tiempo perdido en Cozamin, el LTIFR de contratistas para 2023 se ha actualizado de 0,00 a 2,29; el LTIFR de empleados para 2023 se ha actualizado de 0,15 a 1,93; y el LTIFR total de la fuerza laboral para 2023 se ha actualizado de 0,08 a 2,09. El LTIFR de empleados para 2022 se ha actualizado de 0,16 a 0,81 y el LTIFR total de la fuerza laboral para 2022 se ha actualizado de 0,36 a 0,07. </t>
    </r>
  </si>
  <si>
    <r>
      <rPr>
        <vertAlign val="superscript"/>
        <sz val="8"/>
        <rFont val="Arial"/>
        <family val="2"/>
      </rPr>
      <t>7 </t>
    </r>
    <r>
      <rPr>
        <sz val="8"/>
        <rFont val="Arial"/>
        <family val="2"/>
      </rPr>
      <t>El Índice Total de Frecuencia de Lesiones Registrables (ITFR) se calcula sumando las lesiones con asistencia médica, las lesiones con tareas restringidas, los accidentes con tiempo pérdido y las fatalidades x 200 000/ número de horas trabajadas. Debido a un cambio en la clasificación de los incidentes laborales en Cozamin, el ITFR de contratistas para 2023 se ha actualizado de 0,00 a 3,35; el ITFR de empleados para 2023 se ha actualizado de 0,46 a 3,27; y el ITFR de la fuerza laboral total para 2023 se ha actualizado de 0,25 a 3,30. El ITFR de contratistas para 2022 se ha actualizado de 0,0 a 0,25; el ITFR de empleados para 2022 se ha actualizado de 0,16 a 1,30; y el ITFR de la fuerza laboral total para 2022 se ha actualizado de 0,07 a 0,71.</t>
    </r>
  </si>
  <si>
    <r>
      <rPr>
        <vertAlign val="superscript"/>
        <sz val="8"/>
        <color theme="1"/>
        <rFont val="Arial"/>
        <family val="2"/>
      </rPr>
      <t>8</t>
    </r>
    <r>
      <rPr>
        <sz val="8"/>
        <color theme="1"/>
        <rFont val="Arial"/>
        <family val="2"/>
      </rPr>
      <t xml:space="preserve"> </t>
    </r>
    <r>
      <rPr>
        <sz val="8"/>
        <rFont val="Arial"/>
        <family val="2"/>
      </rPr>
      <t>Cuasi accidente: Consiste en un evento o cadena de eventos que no están controlados o planificados que no causan lesiones, enfermedades o daños físicos o ambientales, pero que tienen el potencial de causarlos bajo otras circunstancias. Debido a un cambio en la clasificación de incidentes cuasi accidentes en Cozamin, la cifra de cuasi accidentes de contratistas en 2023 se ha actualizado de 80 a 20; la de empleados en 2023, de 67 a 23; y la de la fuerza laboral total en 2023, de 147 a 43.</t>
    </r>
  </si>
  <si>
    <r>
      <rPr>
        <vertAlign val="superscript"/>
        <sz val="8"/>
        <rFont val="Arial"/>
        <family val="2"/>
      </rPr>
      <t>9</t>
    </r>
    <r>
      <rPr>
        <sz val="8"/>
        <rFont val="Arial"/>
        <family val="2"/>
      </rPr>
      <t xml:space="preserve"> Índice de frecuencia de cuasi accidentes: Número total de cuasi accidentes x 200 000 / número de horas trabajadas. Debido a un cambio en la clasificación de los cuasi accidentes en Cozamin, el índice de frecuencia de cuasi accidentes de contratistas para 2023 se ha actualizado de 14,5 a 3,52; el de empleados para 2023, de 10,2 a 3,42; y el de la fuerza laboral total para 2023, de 12,1 a 3,46.</t>
    </r>
  </si>
  <si>
    <t>Capacitación en Salud y Seguridad - Cozamin</t>
  </si>
  <si>
    <t>no data</t>
  </si>
  <si>
    <t>Fuerza laboral por tipo - Cozamin</t>
  </si>
  <si>
    <r>
      <t>1</t>
    </r>
    <r>
      <rPr>
        <sz val="8"/>
        <color rgb="FF000000"/>
        <rFont val="Arial"/>
        <family val="2"/>
      </rPr>
      <t xml:space="preserve"> Incluye empleados a tiempo completo con salario fijo y por horas (por número de empleados).										</t>
    </r>
  </si>
  <si>
    <r>
      <t>3</t>
    </r>
    <r>
      <rPr>
        <sz val="8"/>
        <color rgb="FF000000"/>
        <rFont val="Arial"/>
        <family val="2"/>
      </rPr>
      <t xml:space="preserve"> Incluye a los contratistas que están regularmente en el sitio realizando trabajos esenciales de la empresa (por ejemplo, minería a cielo abierto y subterránea, voladuras, seguridad) y proyectos de capital de gran envergadura.</t>
    </r>
  </si>
  <si>
    <t>Fuerza laboral por tipo y género - Cozamin</t>
  </si>
  <si>
    <t>99%</t>
  </si>
  <si>
    <t>Fuerza laboral por género - Cozamin</t>
  </si>
  <si>
    <t>Empleados por grupo etario y género - Cozamin</t>
  </si>
  <si>
    <r>
      <t xml:space="preserve">1 </t>
    </r>
    <r>
      <rPr>
        <sz val="8"/>
        <color rgb="FF000000"/>
        <rFont val="Arial"/>
        <family val="2"/>
      </rPr>
      <t>Incluye empleados a tiempo completo con salario fijo y por horas (por número de empleados).</t>
    </r>
  </si>
  <si>
    <t>Salida de empleados - Cozamin</t>
  </si>
  <si>
    <t>Proporción de gasto en proveedores locales - Cozamin</t>
  </si>
  <si>
    <r>
      <t>1</t>
    </r>
    <r>
      <rPr>
        <sz val="8"/>
        <rFont val="Arial"/>
        <family val="2"/>
      </rPr>
      <t xml:space="preserve"> Para fines de adquisición, en Cozamin local se define como el Estado de Zacatecas.</t>
    </r>
  </si>
  <si>
    <t>Empleo local - Cozamin</t>
  </si>
  <si>
    <r>
      <t>1</t>
    </r>
    <r>
      <rPr>
        <sz val="8"/>
        <rFont val="Arial"/>
        <family val="2"/>
      </rPr>
      <t xml:space="preserve"> Para efectos de empleo, se define como local a las comunidades en las que operamos y que se ven directamente afectadas económica, social o ambientalmente. Las comunidades de Cozamin incluyen Hacienda Nueva, Ciudad de Zacatecas, Morelos, Veta Grande, Guadalupe y Calera.. </t>
    </r>
    <r>
      <rPr>
        <vertAlign val="superscript"/>
        <sz val="8"/>
        <rFont val="Arial"/>
        <family val="2"/>
      </rPr>
      <t xml:space="preserve"> </t>
    </r>
  </si>
  <si>
    <t>Datos de Desempeño en Sostenibilidad 2024 - Santo Domingo</t>
  </si>
  <si>
    <t>Consumo de energía1 (GJ) - Santo Domingo</t>
  </si>
  <si>
    <t>110%</t>
  </si>
  <si>
    <r>
      <t>Emisiones de GEI relacionadas con la energía (tCO2e)</t>
    </r>
    <r>
      <rPr>
        <b/>
        <vertAlign val="superscript"/>
        <sz val="10"/>
        <color rgb="FF000000"/>
        <rFont val="Arial"/>
        <family val="2"/>
      </rPr>
      <t>1</t>
    </r>
    <r>
      <rPr>
        <b/>
        <sz val="10"/>
        <color rgb="FF000000"/>
        <rFont val="Arial"/>
        <family val="2"/>
      </rPr>
      <t xml:space="preserve"> - Santo Domingo</t>
    </r>
  </si>
  <si>
    <r>
      <t>3</t>
    </r>
    <r>
      <rPr>
        <sz val="8"/>
        <rFont val="Arial"/>
        <family val="2"/>
      </rPr>
      <t xml:space="preserve"> Las emisiones de GEI de Alcance 2 basadas en la ubicación están relacionadas con la electricidad comprada a otras organizaciones. Las fuentes de los factores de emisión de electricidad son: Chile - Coordinador Eléctrico Nacional (CEN) - Sistema Eléctrico Nacional (SEN)				</t>
    </r>
  </si>
  <si>
    <r>
      <rPr>
        <vertAlign val="superscript"/>
        <sz val="8"/>
        <rFont val="Arial"/>
        <family val="2"/>
      </rPr>
      <t>4</t>
    </r>
    <r>
      <rPr>
        <sz val="8"/>
        <rFont val="Arial"/>
        <family val="2"/>
      </rPr>
      <t xml:space="preserve"> Las emisiones de GEI de Alcance 2 basadas en el mercado están relacionadas con electricidad comprada a través de arreglos contractuales especiales con proveedores de energía con cero emisiones. Santo Domingo compra su electricidad de la red, y no cuenta con acuerdos contractuales especiales. Por lo tanto, los factores de emisión por mercado no son aplicables a su caso. Por esta razón, solo se ha utilizado factores de emisión por sitio, en concordancia con la Guía para el Alcance 2 del Protocolo de GEI.				</t>
    </r>
  </si>
  <si>
    <t>Extracción1 y descarga de agua (m3) - Santo Domingo</t>
  </si>
  <si>
    <r>
      <t>Otras Aguas</t>
    </r>
    <r>
      <rPr>
        <b/>
        <vertAlign val="superscript"/>
        <sz val="10"/>
        <rFont val="Arial"/>
        <family val="2"/>
      </rPr>
      <t>3</t>
    </r>
  </si>
  <si>
    <r>
      <t xml:space="preserve">3 </t>
    </r>
    <r>
      <rPr>
        <sz val="8"/>
        <rFont val="Arial"/>
        <family val="2"/>
      </rPr>
      <t>Se define como otro tipo de agua al agua que contiene sólidos disueltos totales mayores que 1,000 mg/L.</t>
    </r>
  </si>
  <si>
    <t>Tipo de residuo no mineral (toneladas) - Santo Domingo</t>
  </si>
  <si>
    <t>Número e índice de incidentes - Santo Domingo</t>
  </si>
  <si>
    <t>-24%</t>
  </si>
  <si>
    <r>
      <rPr>
        <vertAlign val="superscript"/>
        <sz val="8"/>
        <color theme="1"/>
        <rFont val="Arial"/>
        <family val="2"/>
      </rPr>
      <t>8</t>
    </r>
    <r>
      <rPr>
        <sz val="8"/>
        <color theme="1"/>
        <rFont val="Arial"/>
        <family val="2"/>
      </rPr>
      <t xml:space="preserve"> </t>
    </r>
    <r>
      <rPr>
        <sz val="8"/>
        <rFont val="Arial"/>
        <family val="2"/>
      </rPr>
      <t>Cuasi accidente: Consiste en un evento o cadena de eventos que no están controlados o planificados que no causan lesiones, enfermedades o daños físicos o ambientales, pero que tienen el potencial de causarlos bajo otras circunstancias.</t>
    </r>
  </si>
  <si>
    <r>
      <t>9</t>
    </r>
    <r>
      <rPr>
        <sz val="8"/>
        <rFont val="Arial"/>
        <family val="2"/>
      </rPr>
      <t xml:space="preserve"> Índice de frecuencia de cuasi accidentes: Número total de cuasi accidentes x 200 000 / número de horas trabajadas.</t>
    </r>
  </si>
  <si>
    <t>Fuerza laboral por tipo - Santo Domingo</t>
  </si>
  <si>
    <t>-70%</t>
  </si>
  <si>
    <t>-45%</t>
  </si>
  <si>
    <t>Fuerza laboral por tipo y género - Santo Domingo</t>
  </si>
  <si>
    <t>-75%</t>
  </si>
  <si>
    <t>-71%</t>
  </si>
  <si>
    <t>-78%</t>
  </si>
  <si>
    <t>Fuerza laboral por género - Santo Domingo</t>
  </si>
  <si>
    <t>-13.3%</t>
  </si>
  <si>
    <t>-83.3%</t>
  </si>
  <si>
    <t>30.0%</t>
  </si>
  <si>
    <t>-75.0%</t>
  </si>
  <si>
    <t>-71.4%</t>
  </si>
  <si>
    <t>-66.7%</t>
  </si>
  <si>
    <t>-4.8%</t>
  </si>
  <si>
    <t>11.1%</t>
  </si>
  <si>
    <t>-31.8%</t>
  </si>
  <si>
    <t>-77.8%</t>
  </si>
  <si>
    <t>24.3%</t>
  </si>
  <si>
    <t>-59.5%</t>
  </si>
  <si>
    <t>Empleados por grupo etario y género - Santo Domingo</t>
  </si>
  <si>
    <t>-80%</t>
  </si>
  <si>
    <t>-36%</t>
  </si>
  <si>
    <t>-17%</t>
  </si>
  <si>
    <t>-40%</t>
  </si>
  <si>
    <t>Salida de empleados - Santo Domingo</t>
  </si>
  <si>
    <t>900%</t>
  </si>
  <si>
    <t>1,400%</t>
  </si>
  <si>
    <t>400%</t>
  </si>
  <si>
    <t>500%</t>
  </si>
  <si>
    <t>Empleo local - Santo Domingo</t>
  </si>
  <si>
    <r>
      <t>1</t>
    </r>
    <r>
      <rPr>
        <sz val="8"/>
        <rFont val="Arial"/>
        <family val="2"/>
      </rPr>
      <t xml:space="preserve"> Para fines de empleo, se define como local las comunidades en las que operamos que se ven directamente impactadas económica, social o ambientalmente. Las comunidades locales en Santo Domingo incluyen Diego de Almagro (sitio minero), Chañaral (ruta de transporte) y Caldera (instalación portuaria)</t>
    </r>
  </si>
  <si>
    <t>NON-MINERAL WASTE</t>
  </si>
  <si>
    <t>Year</t>
  </si>
  <si>
    <t>Site Name</t>
  </si>
  <si>
    <t>State</t>
  </si>
  <si>
    <t>eGrid / Country</t>
  </si>
  <si>
    <t>Country</t>
  </si>
  <si>
    <t>Region</t>
  </si>
  <si>
    <t>Waste Type</t>
  </si>
  <si>
    <t>Quantity (tonnes)</t>
  </si>
  <si>
    <t>Quantity (tonnes) (Previous value)</t>
  </si>
  <si>
    <t>Quantity (tonnes) (Variation %)</t>
  </si>
  <si>
    <t>Quantity Recycled (tonnes)</t>
  </si>
  <si>
    <t>Quantity Recycled (tonnes) (Previous value)</t>
  </si>
  <si>
    <t>Quantity Recycled (tonnes) (Variation %)</t>
  </si>
  <si>
    <t>Data source (EN)</t>
  </si>
  <si>
    <t>Data source (ES)</t>
  </si>
  <si>
    <t>First input by</t>
  </si>
  <si>
    <t>First input on</t>
  </si>
  <si>
    <t>Last input by</t>
  </si>
  <si>
    <t>Last input on</t>
  </si>
  <si>
    <t>Notes</t>
  </si>
  <si>
    <t>Atacama</t>
  </si>
  <si>
    <t>South America</t>
  </si>
  <si>
    <t>Non-hazardous type</t>
  </si>
  <si>
    <t>Inf</t>
  </si>
  <si>
    <t>Estimación generación residuos domesticos y asimilables de muestrera y oficina comunitaria</t>
  </si>
  <si>
    <t>Modified</t>
  </si>
  <si>
    <t>mauricio.aguirre@capstonecopper.com</t>
  </si>
  <si>
    <t>2025-03-28 at 00:06</t>
  </si>
  <si>
    <t>azisa@metrio.net</t>
  </si>
  <si>
    <t>2025-03-28 at 21:20</t>
  </si>
  <si>
    <t>Quantity (tonnes): Se incorpora estimación de generación de residuos sólidos domesticos y asimilables generados en la muestrera y oficina comunitaria de Diego de Almagro.</t>
  </si>
  <si>
    <t>Hazardous type</t>
  </si>
  <si>
    <t>Sin operación en terreno</t>
  </si>
  <si>
    <t>Approved</t>
  </si>
  <si>
    <t>2025-02-20 at 14:50</t>
  </si>
  <si>
    <t>Arizona</t>
  </si>
  <si>
    <t>AZNM</t>
  </si>
  <si>
    <t>United States</t>
  </si>
  <si>
    <t>North America</t>
  </si>
  <si>
    <t>2024 Recycling log ESG, PVM Non-Haz Waste Shipments 2024, 2020-2024 Non-Haz Recycled Values    (See attached)</t>
  </si>
  <si>
    <t>lwilliams@capstonecopper.com</t>
  </si>
  <si>
    <t>2025-03-28 at 21:19</t>
  </si>
  <si>
    <t>Quantity (tonnes): We had an increase in several of the non-haz waste stream totals this year causing the 15% increase.  Key contributors to this increase were general trash (DJ's) increasing 238,678 pounds and "Soil-Hydraulic-Floculant" increasing by 114,320 pounds from last year's totals.   
Quantity Recycled (tonnes):As referenced in the documentation (2024 Recycling Log ESG) that is attached, we had an increase in total pounds recycled for used oil, parts washer solvent, antifreeze, and mill liners for the year 2024.  These four items combined added 431,627 pounds to our totals for 2024 causing a significant increase in percentage of Non-Haz waste recycled.</t>
  </si>
  <si>
    <t>Veolia Haz Waste Report 2024</t>
  </si>
  <si>
    <t>2025-03-28 at 21:18</t>
  </si>
  <si>
    <t xml:space="preserve">Quantity (tonnes): There were a few contributing factors to this increase.  We had excess xanthate drums to ship due to a spill cleanup.  We also had four heavy equipment lead acid batteries that were damaged and had to be shipped out.  There was also a clean out of flammable cabinets in the lower truck shop which led to the generation of oil base paint that was disposed of.  These three occurrences together made up the increase in Haz Waste shipped in 2024.   
Quantity Recycled (tonnes): In our Veolia final hazardous waste generation report for the year 2023, we did not receive the final destination of the spent aerosol cans prohibiting us to classify them as recycled.  We were able to identify the final location for the spent aerosol cans for 2024 which put them in the recycled category adding 715 pounds causing the most significant increase in the overall percentage.  Other contributing factors to this increase were 648 pounds of broken lead acid batteries, 326 pounds of off-spec gasoline, and one additional 5-gallon pail of mercuric nitrate solution that were not generated in the previous year. </t>
  </si>
  <si>
    <t>Declaraciones SIDREP</t>
  </si>
  <si>
    <t>lixzi.veliz@capstonecopper.com</t>
  </si>
  <si>
    <t>2025-03-28 at 21:16</t>
  </si>
  <si>
    <t>Quantity (tonnes): El presente año no se realiza retiro de ánodos de plomo.</t>
  </si>
  <si>
    <t>Declaraciones SINADER</t>
  </si>
  <si>
    <t>2025-03-28 at 21:17</t>
  </si>
  <si>
    <t xml:space="preserve">Quantity (tonnes): El año 2024 disminuye el ingreso de residuos no peligrosos en los patios, debido que termina la etapa de construcción del PDMV. 
Quantity Recycled (tonnes): Se trabaja en programa de limpieza de patios de residuos, donde se da énfasis a reciclar antes de eliminar. </t>
  </si>
  <si>
    <t>Antofagasta</t>
  </si>
  <si>
    <t>Certificados entregados por el destinatario de los NFU</t>
  </si>
  <si>
    <t>sebastian.moreno@capstonecopper.com</t>
  </si>
  <si>
    <t>2025-03-28 at 21:15</t>
  </si>
  <si>
    <t>Quantity Recycled (tonnes): Se supero la cantidad de NFU del área mina que se estimo de reciclaje para el 2024</t>
  </si>
  <si>
    <t>Fuente propia</t>
  </si>
  <si>
    <t>Quantity Recycled (tonnes): Se logro tener una mayor eficiencia en el retiro de aceite usado tanto por equipos mina como equipos en planta</t>
  </si>
  <si>
    <t>Zacatecas</t>
  </si>
  <si>
    <t>Mexico</t>
  </si>
  <si>
    <t>bitacora de generacion de residuos de manejo especial y residuos solidos urbanos</t>
  </si>
  <si>
    <t>aramirez@capstonecopper.com</t>
  </si>
  <si>
    <t>2025-03-28 at 21:14</t>
  </si>
  <si>
    <t>Quantity (tonnes): Mayor cantidad de residuos de manejo especial (metal ferroso) generada, debido al soporte de interior mina.
Quantity Recycled (tonnes): Mayor cantidad de metal ferroso generada y mandada a reciclaje, además de venta de equipo fijo que se mandó a reciclaje.</t>
  </si>
  <si>
    <t>bitacora de generación de residuos peligrosos y reporte de recuperacion de aceite.</t>
  </si>
  <si>
    <t>2025-02-19 at 22:43</t>
  </si>
  <si>
    <t>carolina.leiva@capstonecopper.com</t>
  </si>
  <si>
    <t>2024-04-19 at 15:13</t>
  </si>
  <si>
    <t>2024-03-13 at 14:55</t>
  </si>
  <si>
    <t>Manifests</t>
  </si>
  <si>
    <t>smcrae@capstonecopper.com</t>
  </si>
  <si>
    <t>ldelbrouck@capstonecopper.com</t>
  </si>
  <si>
    <t>2024-10-06 at 22:46</t>
  </si>
  <si>
    <t xml:space="preserve">Data originally uploaded by S. McRae.  Through discussions we realized that we had not been including landfill tires and an additional waste stream - DJ's.  
Source is updated spreadsheet 2023 - 2020 Non Haz Recycled Value - Revised 5.6.24 in Sharepoint site. </t>
  </si>
  <si>
    <t>Manifests &amp; Veolia Reports</t>
  </si>
  <si>
    <t>2024-02-27 at 17:39</t>
  </si>
  <si>
    <t>1. Declaraciones SIDREP</t>
  </si>
  <si>
    <t>2024-02-27 at 17:32</t>
  </si>
  <si>
    <t xml:space="preserve">1. Declaraciones SINADER 
2. Registro de ingreso y egreso de residuos, empresa RESITER. </t>
  </si>
  <si>
    <t>Residuos no mineros</t>
  </si>
  <si>
    <t>valentina.corrales@capstonecopper.com</t>
  </si>
  <si>
    <t>2024-03-15 at 18:51</t>
  </si>
  <si>
    <t>Bitácora de residuos de manejo especial</t>
  </si>
  <si>
    <t>2024-03-20 at 18:48</t>
  </si>
  <si>
    <t>Bitácora de residuos peligrosos</t>
  </si>
  <si>
    <t>2023-07-31 at 14:04</t>
  </si>
  <si>
    <t>2023-07-06 at 01:07</t>
  </si>
  <si>
    <t/>
  </si>
  <si>
    <t>kchristie@capstonecopper.com</t>
  </si>
  <si>
    <t>2023-08-04 at 20:25</t>
  </si>
  <si>
    <t>Cantidad se encuentra en volumen (m3). Waste generation related to the 17km bypass road construction.</t>
  </si>
  <si>
    <t>douglas.araya@capstonecopper.com</t>
  </si>
  <si>
    <t>2023-07-04 at 13:42</t>
  </si>
  <si>
    <t>2023-07-29 at 02:43</t>
  </si>
  <si>
    <t xml:space="preserve">se recicla chatarra metalica y HDPE
Respuesta: Esta disminución es, porque hasta ahora, solo se esta acumulando material reciclable a la espera de una posible venta al mejor postor o trabajar un sistema de economía circular, que para mí es la opción mas viable, para demostrar un trabajo de valorización y no solo entregar un residuo para disposición final en vertederos.
</t>
  </si>
  <si>
    <t>2023-07-04 at 13:39</t>
  </si>
  <si>
    <t>2023-07-04 at 13:43</t>
  </si>
  <si>
    <t>se reciclo chatarra metalica y HDPE</t>
  </si>
  <si>
    <t>2023-07-04 at 13:36</t>
  </si>
  <si>
    <t>2023-07-29 at 02:47</t>
  </si>
  <si>
    <t>este aumento se produce por una mejor gestión en el manejo de residuos peligrosos, declarando todo lo generado.</t>
  </si>
  <si>
    <t>2023-07-04 at 13:14</t>
  </si>
  <si>
    <t>2023-06-27 at 19:56</t>
  </si>
  <si>
    <t>2023-07-04 at 21:32</t>
  </si>
  <si>
    <t>Sin observaciones.</t>
  </si>
  <si>
    <t>2023-07-04 at 22:37</t>
  </si>
  <si>
    <t>Aumento de cantidad de residuos no peligrosos respecto al año 2019, debido que se inicia etapa de construcción PDMV</t>
  </si>
  <si>
    <t>2023-07-04 at 22:36</t>
  </si>
  <si>
    <t>Aumento de cantidad de residuos peligrosos respecto al año 2019, debido que se inicia etapa de construcción PDMV</t>
  </si>
  <si>
    <t>2023-07-04 at 22:33</t>
  </si>
  <si>
    <t xml:space="preserve">No se encuentra registro de datos de los meses Septiembre, Octubre, Noviembre, Diciembre del presente año. </t>
  </si>
  <si>
    <t>2023-07-04 at 21:15</t>
  </si>
  <si>
    <t>2023-06-21 at 16:44</t>
  </si>
  <si>
    <t>2023-07-05 at 16:26</t>
  </si>
  <si>
    <t xml:space="preserve">For 2021, the previously reported value (1.0 tonnes) was the total value generated/accumulated in the year, but only 0.56 tonnes were actually shipped off site and required to be reported to the regulators. The remaining value was shipped early in 2022 and will be included in the total for that year. </t>
  </si>
  <si>
    <t>S.mcrae_additions_to_waste_calculation_2020 to 2023</t>
  </si>
  <si>
    <t>2023-06-21 at 15:35</t>
  </si>
  <si>
    <t>2024-10-15 at 23:21</t>
  </si>
  <si>
    <t xml:space="preserve">Updated to include general site trash along with industrial wastes that have previously been reported and also include recyclable materials such as scrap metal, used oil, antifreeze, which were previously unreported.
Revised Oct 2024 to include tires and DJ's waste stream. </t>
  </si>
  <si>
    <t>mcastro@capstonecopper.com</t>
  </si>
  <si>
    <t>2023-06-21 at 14:48</t>
  </si>
  <si>
    <t>2023-06-30 at 15:51</t>
  </si>
  <si>
    <t>2023-06-30 at 15:10</t>
  </si>
  <si>
    <t>2023-05-23 at 20:28</t>
  </si>
  <si>
    <t>2023-07-04 at 22:40</t>
  </si>
  <si>
    <t>Aumento de cantidad de residuos peligrosos respecto a años anteriores, debido a inicio de construcción PDMV y Dump Sur II</t>
  </si>
  <si>
    <t>2023-05-23 at 20:26</t>
  </si>
  <si>
    <t>2023-07-04 at 22:35</t>
  </si>
  <si>
    <t>2023-05-23 at 20:24</t>
  </si>
  <si>
    <t>2023-07-04 at 21:38</t>
  </si>
  <si>
    <t>2023-05-23 at 20:22</t>
  </si>
  <si>
    <t>2023-07-04 at 21:17</t>
  </si>
  <si>
    <t>2023-04-06 at 17:44</t>
  </si>
  <si>
    <t>2023-07-27 at 14:24</t>
  </si>
  <si>
    <t xml:space="preserve">Se genero una mayor cantidad de residuos que no permitieron su manejo debido a el aumento de personal por la construcción de la planta de pasta.
</t>
  </si>
  <si>
    <t>2023-07-27 at 14:21</t>
  </si>
  <si>
    <t xml:space="preserve">Se genero una mayor cantidad de residuos que no permitieron su manejo debido a el aumento de personal por la construcción de la planta de pasta.
</t>
  </si>
  <si>
    <t>2020_-_2022_non_haz_recycled_values.xlsx</t>
  </si>
  <si>
    <t>2023-04-04 at 15:25</t>
  </si>
  <si>
    <t>2024-08-16 at 20:18</t>
  </si>
  <si>
    <t xml:space="preserve">Updated to include general site trash along with industrial wastes that have previously been reported and also include recyclable materials such as scrap metal, used oil, antifreeze, which were previously unreported. </t>
  </si>
  <si>
    <t>2023-03-30 at 19:37</t>
  </si>
  <si>
    <t>2023-07-26 at 21:40</t>
  </si>
  <si>
    <t>Increase in 2022 was due to a large shipment of unused reagent chemicals that were not able to be returned to vendor. Working to ensure this scenario is not repeated. As for total recycling difference, our waste management company does not always specify how our waste is managed after it is received at their facility. Only a fraction of the hazardous waste shipped off-site is explicitly stated as being recycled (Waste code H010 was 204 pound in 2022). The rest of the waste could have been recycled in some way, but we do not currently have proof of it.</t>
  </si>
  <si>
    <t>vmclennan@capstonecopper.com</t>
  </si>
  <si>
    <t>2023-02-08 at 01:05</t>
  </si>
  <si>
    <t>2023-07-26 at 20:48</t>
  </si>
  <si>
    <t>2023-07-05 at 16:10</t>
  </si>
  <si>
    <t xml:space="preserve">Higher quantity in 2020 was due to a large shipment of off-spec reagents that had to be disposed of since the supplier would not allow returns and it could not be used in the process. </t>
  </si>
  <si>
    <t>2023-08-10 at 02:35</t>
  </si>
  <si>
    <t>Se corrige año 2020 y corrigen toneladas (dato de reporte sustentabilidad 2020-2021)</t>
  </si>
  <si>
    <t>2023-08-10 at 02:38</t>
  </si>
  <si>
    <t>Se corrige año 2020 y tonelaje (dato obtenido de reporte de sustentabilidad MB 2020-2021)</t>
  </si>
  <si>
    <t>2023-06-30 at 15:12</t>
  </si>
  <si>
    <t>S_Mcrae_Additions_to_waste_calculation_2020 to 2023</t>
  </si>
  <si>
    <t>2024-10-15 at 23:19</t>
  </si>
  <si>
    <t xml:space="preserve">Updated to include general site trash along with industrial wastes that have previously been reported and also include recyclable materials such as scrap metal, used oil, antifreeze, which were previously unreported. 
Oct 2024 updated to include large tires to landfill and DJ's waste stream. 
</t>
  </si>
  <si>
    <t>2023-06-30 at 16:40</t>
  </si>
  <si>
    <t>2023-07-26 at 20:27</t>
  </si>
  <si>
    <t>Datos de Desempeño en Sostenibilidad 2024 - Oficina Corporativa</t>
  </si>
  <si>
    <t>Fuerza laboral por tipo - Oficina Corporativa</t>
  </si>
  <si>
    <t>Fuerza laboral por tipo y género - Oficina Corporativa</t>
  </si>
  <si>
    <t>Fuerza laboral por género - Oficina Corporativa</t>
  </si>
  <si>
    <t>Empleados por grupo etario y género - Oficina Corporativa</t>
  </si>
  <si>
    <t>114%</t>
  </si>
  <si>
    <t>Salida de empleados - Oficina Corporativa</t>
  </si>
  <si>
    <t>300%</t>
  </si>
  <si>
    <t>Empleo local - Oficina Corporativa</t>
  </si>
  <si>
    <r>
      <t>1</t>
    </r>
    <r>
      <rPr>
        <sz val="8"/>
        <rFont val="Arial"/>
        <family val="2"/>
      </rPr>
      <t xml:space="preserve"> Para fines de empleo, se define como local las comunidades en las que operamos que se ven directamente impactadas económica, social o ambientalmente. Las comunidades locales de la Oficina Corporativa incluye la Región Metropolitana de Vancouver. </t>
    </r>
  </si>
  <si>
    <r>
      <t>2</t>
    </r>
    <r>
      <rPr>
        <sz val="8"/>
        <color theme="1"/>
        <rFont val="Arial"/>
        <family val="2"/>
      </rPr>
      <t xml:space="preserve"> Alta Dirección incluye a los subordinados directos del Comité Ejecutivo</t>
    </r>
    <r>
      <rPr>
        <vertAlign val="superscript"/>
        <sz val="8"/>
        <rFont val="Arial"/>
        <family val="2"/>
      </rPr>
      <t>.</t>
    </r>
  </si>
  <si>
    <t>Nuevas contrataciones y salidas de empleados</t>
  </si>
  <si>
    <t>Nuevas contrataciones - Pinto Valley</t>
  </si>
  <si>
    <t>Nuevas contrataciones - Oficina Corporativa</t>
  </si>
  <si>
    <t>Nuevas contrataciones - Santo Domingo</t>
  </si>
  <si>
    <t>Nuevas contrataciones - Cozamin</t>
  </si>
  <si>
    <t>Total de nuevas contrataciones</t>
  </si>
  <si>
    <r>
      <rPr>
        <sz val="10"/>
        <color rgb="FF000000"/>
        <rFont val="Arial"/>
      </rPr>
      <t>Tasa de nuevas contrataciones</t>
    </r>
    <r>
      <rPr>
        <vertAlign val="superscript"/>
        <sz val="10"/>
        <color rgb="FF000000"/>
        <rFont val="Arial"/>
      </rPr>
      <t>2</t>
    </r>
    <r>
      <rPr>
        <sz val="10"/>
        <color rgb="FF000000"/>
        <rFont val="Arial"/>
      </rPr>
      <t xml:space="preserve"> (%)</t>
    </r>
  </si>
  <si>
    <t>Nuevas contrataciones - Mantos Blancos</t>
  </si>
  <si>
    <r>
      <t>Tasa de nuevas contrataciones</t>
    </r>
    <r>
      <rPr>
        <vertAlign val="superscript"/>
        <sz val="10"/>
        <rFont val="Arial"/>
        <family val="2"/>
      </rPr>
      <t>2</t>
    </r>
    <r>
      <rPr>
        <sz val="10"/>
        <rFont val="Arial"/>
        <family val="2"/>
      </rPr>
      <t xml:space="preserve"> (%)</t>
    </r>
  </si>
  <si>
    <t>Nuevas contrataciones - Mantoverde</t>
  </si>
  <si>
    <t>Nuevas contrataciones por género</t>
  </si>
  <si>
    <t>Nuevas contrataciones por edad</t>
  </si>
  <si>
    <t>Nuevas contrataciones</t>
  </si>
  <si>
    <t>Empleo local - Mantos Blancos</t>
  </si>
  <si>
    <r>
      <t>Extracción de agua</t>
    </r>
    <r>
      <rPr>
        <b/>
        <vertAlign val="superscript"/>
        <sz val="10"/>
        <rFont val="Arial"/>
        <family val="2"/>
      </rPr>
      <t>1</t>
    </r>
    <r>
      <rPr>
        <b/>
        <sz val="10"/>
        <rFont val="Arial"/>
        <family val="2"/>
      </rPr>
      <t xml:space="preserve"> por Calidad (m</t>
    </r>
    <r>
      <rPr>
        <b/>
        <vertAlign val="superscript"/>
        <sz val="10"/>
        <rFont val="Arial"/>
        <family val="2"/>
      </rPr>
      <t>3</t>
    </r>
    <r>
      <rPr>
        <b/>
        <sz val="10"/>
        <rFont val="Arial"/>
        <family val="2"/>
      </rPr>
      <t>) - Santo Domingo</t>
    </r>
  </si>
  <si>
    <r>
      <t>Extracción</t>
    </r>
    <r>
      <rPr>
        <b/>
        <vertAlign val="superscript"/>
        <sz val="10"/>
        <color theme="1"/>
        <rFont val="Arial"/>
        <family val="2"/>
      </rPr>
      <t>1</t>
    </r>
    <r>
      <rPr>
        <b/>
        <sz val="10"/>
        <color theme="1"/>
        <rFont val="Arial"/>
        <family val="2"/>
      </rPr>
      <t xml:space="preserve"> y descarga de agua (m</t>
    </r>
    <r>
      <rPr>
        <b/>
        <vertAlign val="superscript"/>
        <sz val="10"/>
        <color theme="1"/>
        <rFont val="Arial"/>
        <family val="2"/>
      </rPr>
      <t>3</t>
    </r>
    <r>
      <rPr>
        <b/>
        <sz val="10"/>
        <color theme="1"/>
        <rFont val="Arial"/>
        <family val="2"/>
      </rPr>
      <t>) - Cozamin</t>
    </r>
  </si>
  <si>
    <r>
      <t>Extracción</t>
    </r>
    <r>
      <rPr>
        <b/>
        <vertAlign val="superscript"/>
        <sz val="10"/>
        <color rgb="FF000000"/>
        <rFont val="Arial"/>
        <family val="2"/>
      </rPr>
      <t>1</t>
    </r>
    <r>
      <rPr>
        <b/>
        <sz val="10"/>
        <color rgb="FF000000"/>
        <rFont val="Arial"/>
        <family val="2"/>
      </rPr>
      <t xml:space="preserve"> y descarga de agua (m</t>
    </r>
    <r>
      <rPr>
        <b/>
        <vertAlign val="superscript"/>
        <sz val="10"/>
        <color rgb="FF000000"/>
        <rFont val="Arial"/>
        <family val="2"/>
      </rPr>
      <t>3</t>
    </r>
    <r>
      <rPr>
        <b/>
        <sz val="10"/>
        <color rgb="FF000000"/>
        <rFont val="Arial"/>
        <family val="2"/>
      </rPr>
      <t>) - Mantoverde</t>
    </r>
  </si>
  <si>
    <r>
      <t>Extracción de agua</t>
    </r>
    <r>
      <rPr>
        <b/>
        <vertAlign val="superscript"/>
        <sz val="10"/>
        <rFont val="Arial"/>
        <family val="2"/>
      </rPr>
      <t>1,2</t>
    </r>
    <r>
      <rPr>
        <b/>
        <sz val="10"/>
        <rFont val="Arial"/>
        <family val="2"/>
      </rPr>
      <t xml:space="preserve"> por Calidad (m</t>
    </r>
    <r>
      <rPr>
        <b/>
        <vertAlign val="superscript"/>
        <sz val="10"/>
        <rFont val="Arial"/>
        <family val="2"/>
      </rPr>
      <t>3</t>
    </r>
    <r>
      <rPr>
        <b/>
        <sz val="10"/>
        <rFont val="Arial"/>
        <family val="2"/>
      </rPr>
      <t>) - Mantoverde</t>
    </r>
  </si>
  <si>
    <r>
      <t>Extracción</t>
    </r>
    <r>
      <rPr>
        <b/>
        <vertAlign val="superscript"/>
        <sz val="10"/>
        <color theme="1"/>
        <rFont val="Arial"/>
        <family val="2"/>
      </rPr>
      <t>1</t>
    </r>
    <r>
      <rPr>
        <b/>
        <sz val="10"/>
        <color theme="1"/>
        <rFont val="Arial"/>
        <family val="2"/>
      </rPr>
      <t xml:space="preserve"> y descarga de agua (m</t>
    </r>
    <r>
      <rPr>
        <b/>
        <vertAlign val="superscript"/>
        <sz val="10"/>
        <color theme="1"/>
        <rFont val="Arial"/>
        <family val="2"/>
      </rPr>
      <t>3</t>
    </r>
    <r>
      <rPr>
        <b/>
        <sz val="10"/>
        <color theme="1"/>
        <rFont val="Arial"/>
        <family val="2"/>
      </rPr>
      <t>) - Mantos Blancos</t>
    </r>
  </si>
  <si>
    <r>
      <t>Extracción de agua</t>
    </r>
    <r>
      <rPr>
        <b/>
        <vertAlign val="superscript"/>
        <sz val="10"/>
        <rFont val="Arial"/>
        <family val="2"/>
      </rPr>
      <t xml:space="preserve">1 </t>
    </r>
    <r>
      <rPr>
        <b/>
        <sz val="10"/>
        <rFont val="Arial"/>
        <family val="2"/>
      </rPr>
      <t>por Calidad (m</t>
    </r>
    <r>
      <rPr>
        <b/>
        <vertAlign val="superscript"/>
        <sz val="10"/>
        <rFont val="Arial"/>
        <family val="2"/>
      </rPr>
      <t>3</t>
    </r>
    <r>
      <rPr>
        <b/>
        <sz val="10"/>
        <rFont val="Arial"/>
        <family val="2"/>
      </rPr>
      <t>) - Mantos Blancos</t>
    </r>
  </si>
  <si>
    <r>
      <t>Extracción</t>
    </r>
    <r>
      <rPr>
        <b/>
        <vertAlign val="superscript"/>
        <sz val="10"/>
        <color theme="1"/>
        <rFont val="Arial"/>
        <family val="2"/>
      </rPr>
      <t>1</t>
    </r>
    <r>
      <rPr>
        <b/>
        <sz val="10"/>
        <color theme="1"/>
        <rFont val="Arial"/>
        <family val="2"/>
      </rPr>
      <t xml:space="preserve"> y descarga de agua (m</t>
    </r>
    <r>
      <rPr>
        <b/>
        <vertAlign val="superscript"/>
        <sz val="10"/>
        <color theme="1"/>
        <rFont val="Arial"/>
        <family val="2"/>
      </rPr>
      <t>3</t>
    </r>
    <r>
      <rPr>
        <b/>
        <sz val="10"/>
        <color theme="1"/>
        <rFont val="Arial"/>
        <family val="2"/>
      </rPr>
      <t>) - Pinto Valley</t>
    </r>
  </si>
  <si>
    <r>
      <t>Lesión relacionada con el trabajo con consecuencias graves</t>
    </r>
    <r>
      <rPr>
        <vertAlign val="superscript"/>
        <sz val="10"/>
        <rFont val="Arial"/>
        <family val="2"/>
      </rPr>
      <t>4</t>
    </r>
  </si>
  <si>
    <r>
      <t>Índice de lesiones relacionadas con el trabajo con consecuencias graves</t>
    </r>
    <r>
      <rPr>
        <vertAlign val="superscript"/>
        <sz val="10"/>
        <rFont val="Arial"/>
        <family val="2"/>
      </rPr>
      <t>5</t>
    </r>
  </si>
  <si>
    <t>Número de muertes como resultado de enfermadas relacionadas con el trabajo</t>
  </si>
  <si>
    <t>Número de casos de enfermedades laborales registradas</t>
  </si>
  <si>
    <t>Número de muertes como resultado de enfermedades relacionadas con el trabajo</t>
  </si>
  <si>
    <r>
      <rPr>
        <vertAlign val="superscript"/>
        <sz val="9"/>
        <color rgb="FF000000"/>
        <rFont val="Arial"/>
        <family val="2"/>
      </rPr>
      <t xml:space="preserve">10 </t>
    </r>
    <r>
      <rPr>
        <sz val="8"/>
        <color rgb="FF000000"/>
        <rFont val="Arial"/>
        <family val="2"/>
      </rPr>
      <t>Debido a un seguimiento más preciso, el número de horas trabajadas por los contratistas en 2023 se ha actualizado de 9.424.476 a 9.467.082 , y el número total de horas trabajadas por la fuerza laboral en 2023 se ha actualizado de 11.285.236 a 11.327.842.</t>
    </r>
  </si>
  <si>
    <r>
      <t xml:space="preserve">10 </t>
    </r>
    <r>
      <rPr>
        <sz val="8"/>
        <rFont val="Arial"/>
        <family val="2"/>
      </rPr>
      <t xml:space="preserve">Debido a un seguimiento más preciso, el Número de horas trabajadas por los contratistas en 2023 se ha actualizado de 1.105.822 a 1.135.404, el Número total de horas trabajadas por los empleados en 2023 se ha actualizado de 1.317.335 a 1.346.917, y el Número total de horas trabajadas por la fuerza laboral en 2023 se ha actualizado de 2.423.157 a 2.482.321. </t>
    </r>
  </si>
  <si>
    <r>
      <t>Intensidad de las emisiones de GEI - basadas en la ubicación (tCO</t>
    </r>
    <r>
      <rPr>
        <vertAlign val="subscript"/>
        <sz val="10"/>
        <rFont val="Arial"/>
        <family val="2"/>
      </rPr>
      <t>2</t>
    </r>
    <r>
      <rPr>
        <sz val="10"/>
        <rFont val="Arial"/>
        <family val="2"/>
      </rPr>
      <t>e/tonelada de mineral procesado)</t>
    </r>
  </si>
  <si>
    <r>
      <t>Intensidad de las emisiones de GEI - basadas en el mercado (tCO</t>
    </r>
    <r>
      <rPr>
        <vertAlign val="subscript"/>
        <sz val="10"/>
        <rFont val="Arial"/>
        <family val="2"/>
      </rPr>
      <t>2</t>
    </r>
    <r>
      <rPr>
        <sz val="10"/>
        <rFont val="Arial"/>
        <family val="2"/>
      </rPr>
      <t>e/tonelada de mineral procesado)</t>
    </r>
  </si>
  <si>
    <r>
      <t>Intensidad de las emisiones de GEI - basadas en la ubicación (tCO</t>
    </r>
    <r>
      <rPr>
        <vertAlign val="subscript"/>
        <sz val="10"/>
        <rFont val="Arial"/>
        <family val="2"/>
      </rPr>
      <t>2</t>
    </r>
    <r>
      <rPr>
        <sz val="10"/>
        <rFont val="Arial"/>
        <family val="2"/>
      </rPr>
      <t>e/tonelada de Cu producido)</t>
    </r>
  </si>
  <si>
    <r>
      <t>Intensidad de las emisiones de GEI - basadas en el mercado (tCO</t>
    </r>
    <r>
      <rPr>
        <vertAlign val="subscript"/>
        <sz val="10"/>
        <rFont val="Arial"/>
        <family val="2"/>
      </rPr>
      <t>2</t>
    </r>
    <r>
      <rPr>
        <sz val="10"/>
        <rFont val="Arial"/>
        <family val="2"/>
      </rPr>
      <t>e/tonelada de Cu producido)</t>
    </r>
  </si>
  <si>
    <r>
      <t>Intensidad de las emisiones de GEI - basadas en el mercado (tCO</t>
    </r>
    <r>
      <rPr>
        <vertAlign val="subscript"/>
        <sz val="10"/>
        <rFont val="Arial"/>
        <family val="2"/>
      </rPr>
      <t>2</t>
    </r>
    <r>
      <rPr>
        <sz val="10"/>
        <rFont val="Arial"/>
        <family val="2"/>
      </rPr>
      <t>e/tonelada CuEq producido)</t>
    </r>
  </si>
  <si>
    <r>
      <t>Intensidad de las emisiones de GEI - basadas en la ubicación (tCO</t>
    </r>
    <r>
      <rPr>
        <vertAlign val="subscript"/>
        <sz val="10"/>
        <rFont val="Arial"/>
        <family val="2"/>
      </rPr>
      <t>2</t>
    </r>
    <r>
      <rPr>
        <sz val="10"/>
        <rFont val="Arial"/>
        <family val="2"/>
      </rPr>
      <t>e/tonelada de CuEq producido)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</si>
</sst>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_(&quot;$&quot;* \(#,##0.00\);_(&quot;$&quot;* &quot;-&quot;??_);_(@_)"/>
    <numFmt numFmtId="165" formatCode="_(* #,##0.00_);_(* \(#,##0.00\);_(* &quot;-&quot;??_);_(@_)"/>
    <numFmt numFmtId="166" formatCode="_(* #,##0_);_(* \(#,##0\);_(* &quot;-&quot;??_);_(@_)"/>
    <numFmt numFmtId="167" formatCode="#,##0.0"/>
    <numFmt numFmtId="168" formatCode="_-* #,##0_-;\-* #,##0_-;_-* &quot;-&quot;??_-;_-@_-"/>
    <numFmt numFmtId="169" formatCode="&quot;$&quot;#,##0.0"/>
    <numFmt numFmtId="170" formatCode="_(* #,##0.0000_);_(* \(#,##0.0000\);_(* &quot;-&quot;??_);_(@_)"/>
    <numFmt numFmtId="171" formatCode="#,##0.0#########;\-#,##0.0#########;#,##0.0#########"/>
    <numFmt numFmtId="172" formatCode="#,##0.000"/>
    <numFmt numFmtId="173" formatCode="0.000"/>
    <numFmt numFmtId="174" formatCode="#,##0.0000"/>
    <numFmt numFmtId="175" formatCode="_(&quot;$&quot;* #,##0.0_);_(&quot;$&quot;* \(#,##0.0\);_(&quot;$&quot;* &quot;-&quot;??_);_(@_)"/>
    <numFmt numFmtId="176" formatCode="0.0"/>
  </numFmts>
  <fonts count="81">
    <font>
      <sz val="10"/>
      <name val="DejaVu Sans"/>
      <family val="2"/>
    </font>
    <font>
      <sz val="11"/>
      <color theme="1"/>
      <name val="Aptos Narrow"/>
      <family val="2"/>
      <scheme val="minor"/>
    </font>
    <font>
      <sz val="12"/>
      <color theme="1"/>
      <name val="Aptos Narrow"/>
      <family val="2"/>
      <scheme val="minor"/>
    </font>
    <font>
      <sz val="12"/>
      <color theme="1"/>
      <name val="Aptos Narrow"/>
      <family val="2"/>
      <scheme val="minor"/>
    </font>
    <font>
      <sz val="10"/>
      <name val="Arial"/>
      <family val="2"/>
    </font>
    <font>
      <sz val="10"/>
      <name val="DejaVu Serif"/>
      <family val="1"/>
    </font>
    <font>
      <b/>
      <sz val="10"/>
      <name val="DejaVu Serif"/>
      <family val="1"/>
    </font>
    <font>
      <u/>
      <sz val="10"/>
      <color theme="10"/>
      <name val="DejaVu Sans"/>
      <family val="2"/>
    </font>
    <font>
      <b/>
      <sz val="14"/>
      <color theme="1"/>
      <name val="Arial"/>
      <family val="2"/>
    </font>
    <font>
      <sz val="10"/>
      <color theme="1"/>
      <name val="Arial"/>
      <family val="2"/>
    </font>
    <font>
      <b/>
      <sz val="12"/>
      <color theme="1"/>
      <name val="Arial"/>
      <family val="2"/>
    </font>
    <font>
      <b/>
      <sz val="10"/>
      <color theme="1"/>
      <name val="Arial"/>
      <family val="2"/>
    </font>
    <font>
      <sz val="10"/>
      <color rgb="FF052B48"/>
      <name val="Arial"/>
      <family val="2"/>
    </font>
    <font>
      <b/>
      <sz val="10"/>
      <name val="Arial"/>
      <family val="2"/>
    </font>
    <font>
      <b/>
      <vertAlign val="superscript"/>
      <sz val="10"/>
      <name val="Arial"/>
      <family val="2"/>
    </font>
    <font>
      <sz val="11"/>
      <color theme="1"/>
      <name val="Aptos Narrow"/>
      <family val="2"/>
      <scheme val="minor"/>
    </font>
    <font>
      <vertAlign val="superscript"/>
      <sz val="10"/>
      <name val="Arial"/>
      <family val="2"/>
    </font>
    <font>
      <sz val="11"/>
      <color theme="1"/>
      <name val="Arial"/>
      <family val="2"/>
    </font>
    <font>
      <b/>
      <sz val="11"/>
      <color theme="1"/>
      <name val="Arial"/>
      <family val="2"/>
    </font>
    <font>
      <sz val="11"/>
      <color rgb="FF052B48"/>
      <name val="Arial"/>
      <family val="2"/>
    </font>
    <font>
      <b/>
      <sz val="8"/>
      <name val="Arial"/>
      <family val="2"/>
    </font>
    <font>
      <vertAlign val="superscript"/>
      <sz val="8"/>
      <name val="Arial"/>
      <family val="2"/>
    </font>
    <font>
      <b/>
      <vertAlign val="superscript"/>
      <sz val="10"/>
      <color rgb="FF000000"/>
      <name val="Arial"/>
      <family val="2"/>
    </font>
    <font>
      <b/>
      <sz val="10"/>
      <color rgb="FF000000"/>
      <name val="Arial"/>
      <family val="2"/>
    </font>
    <font>
      <sz val="10"/>
      <color rgb="FF000000"/>
      <name val="Arial"/>
      <family val="2"/>
    </font>
    <font>
      <sz val="11"/>
      <name val="Arial"/>
      <family val="2"/>
    </font>
    <font>
      <b/>
      <sz val="11"/>
      <name val="Arial"/>
      <family val="2"/>
    </font>
    <font>
      <sz val="9"/>
      <name val="Arial"/>
      <family val="2"/>
    </font>
    <font>
      <vertAlign val="superscript"/>
      <sz val="9"/>
      <color rgb="FF000000"/>
      <name val="Arial"/>
      <family val="2"/>
    </font>
    <font>
      <sz val="11"/>
      <name val="Arial"/>
      <family val="1"/>
    </font>
    <font>
      <sz val="10"/>
      <name val="DejaVu Sans"/>
      <family val="2"/>
    </font>
    <font>
      <sz val="8"/>
      <name val="Arial"/>
      <family val="2"/>
    </font>
    <font>
      <vertAlign val="superscript"/>
      <sz val="8"/>
      <color theme="1"/>
      <name val="Arial"/>
      <family val="2"/>
    </font>
    <font>
      <sz val="8"/>
      <color theme="1"/>
      <name val="Arial"/>
      <family val="2"/>
    </font>
    <font>
      <sz val="8"/>
      <color rgb="FFFF0000"/>
      <name val="Arial"/>
      <family val="2"/>
    </font>
    <font>
      <vertAlign val="superscript"/>
      <sz val="8"/>
      <color rgb="FF0A263B"/>
      <name val="Arial"/>
      <family val="2"/>
    </font>
    <font>
      <sz val="8"/>
      <color rgb="FF0A263B"/>
      <name val="Arial"/>
      <family val="2"/>
    </font>
    <font>
      <sz val="8"/>
      <color rgb="FF000000"/>
      <name val="Arial"/>
      <family val="2"/>
    </font>
    <font>
      <sz val="9"/>
      <color theme="1"/>
      <name val="Arial"/>
      <family val="2"/>
    </font>
    <font>
      <vertAlign val="superscript"/>
      <sz val="8"/>
      <color rgb="FF000000"/>
      <name val="Arial"/>
      <family val="2"/>
    </font>
    <font>
      <sz val="10"/>
      <color rgb="FFFF0000"/>
      <name val="Arial"/>
      <family val="2"/>
    </font>
    <font>
      <vertAlign val="superscript"/>
      <sz val="10"/>
      <color theme="1"/>
      <name val="Arial"/>
      <family val="2"/>
    </font>
    <font>
      <sz val="8"/>
      <name val="DejaVu Sans"/>
      <family val="2"/>
    </font>
    <font>
      <vertAlign val="superscript"/>
      <sz val="10"/>
      <color rgb="FF000000"/>
      <name val="Arial"/>
      <family val="2"/>
    </font>
    <font>
      <sz val="9"/>
      <color rgb="FF000000"/>
      <name val="Arial"/>
      <family val="2"/>
    </font>
    <font>
      <vertAlign val="superscript"/>
      <sz val="9"/>
      <name val="Arial"/>
      <family val="2"/>
    </font>
    <font>
      <b/>
      <sz val="12"/>
      <name val="Arial"/>
      <family val="2"/>
    </font>
    <font>
      <b/>
      <sz val="10"/>
      <color rgb="FFFF0000"/>
      <name val="Arial"/>
      <family val="2"/>
    </font>
    <font>
      <b/>
      <sz val="10"/>
      <color rgb="FFFFFFFF"/>
      <name val="Calibri"/>
      <family val="2"/>
    </font>
    <font>
      <sz val="10"/>
      <color rgb="FFFFFFFF"/>
      <name val="Calibri"/>
      <family val="2"/>
    </font>
    <font>
      <sz val="10"/>
      <color rgb="FFA15633"/>
      <name val="Calibri"/>
      <family val="2"/>
    </font>
    <font>
      <b/>
      <vertAlign val="superscript"/>
      <sz val="8"/>
      <color rgb="FFFFFFFF"/>
      <name val="Calibri"/>
      <family val="2"/>
    </font>
    <font>
      <sz val="8"/>
      <color rgb="FFFFFFFF"/>
      <name val="Calibri"/>
      <family val="2"/>
    </font>
    <font>
      <b/>
      <sz val="10"/>
      <color rgb="FF455560"/>
      <name val="Calibri"/>
      <family val="2"/>
    </font>
    <font>
      <b/>
      <vertAlign val="superscript"/>
      <sz val="8"/>
      <color rgb="FF455560"/>
      <name val="Calibri"/>
      <family val="2"/>
    </font>
    <font>
      <sz val="8"/>
      <color rgb="FF455560"/>
      <name val="Calibri"/>
      <family val="2"/>
    </font>
    <font>
      <sz val="10"/>
      <color rgb="FF455560"/>
      <name val="Calibri"/>
      <family val="2"/>
    </font>
    <font>
      <sz val="10"/>
      <name val="Calibri"/>
      <family val="2"/>
    </font>
    <font>
      <sz val="10"/>
      <color rgb="FF00B050"/>
      <name val="Calibri"/>
      <family val="2"/>
    </font>
    <font>
      <b/>
      <sz val="8"/>
      <color rgb="FF455560"/>
      <name val="Calibri"/>
      <family val="2"/>
    </font>
    <font>
      <b/>
      <sz val="10"/>
      <name val="Arial"/>
      <family val="2"/>
    </font>
    <font>
      <sz val="11"/>
      <color theme="1"/>
      <name val="Arial"/>
      <family val="2"/>
    </font>
    <font>
      <sz val="11"/>
      <color theme="5"/>
      <name val="Arial"/>
      <family val="2"/>
    </font>
    <font>
      <u/>
      <sz val="11"/>
      <color theme="10"/>
      <name val="Arial"/>
      <family val="2"/>
    </font>
    <font>
      <b/>
      <sz val="10"/>
      <name val="DejaVu Sans"/>
      <family val="2"/>
    </font>
    <font>
      <vertAlign val="superscript"/>
      <sz val="8"/>
      <name val="Arial "/>
    </font>
    <font>
      <sz val="8"/>
      <name val="Arial "/>
    </font>
    <font>
      <sz val="11"/>
      <name val="DejaVu Sans"/>
      <family val="2"/>
    </font>
    <font>
      <sz val="11"/>
      <color rgb="FF000000"/>
      <name val="Arial"/>
      <family val="2"/>
    </font>
    <font>
      <b/>
      <u/>
      <sz val="10"/>
      <color theme="10"/>
      <name val="Arial"/>
      <family val="2"/>
    </font>
    <font>
      <b/>
      <vertAlign val="subscript"/>
      <sz val="10"/>
      <color rgb="FF000000"/>
      <name val="Arial"/>
      <family val="2"/>
    </font>
    <font>
      <b/>
      <vertAlign val="superscript"/>
      <sz val="10"/>
      <color theme="1"/>
      <name val="Arial"/>
      <family val="2"/>
    </font>
    <font>
      <b/>
      <sz val="10"/>
      <color theme="5" tint="0.59999389629810485"/>
      <name val="Arial"/>
      <family val="2"/>
    </font>
    <font>
      <b/>
      <sz val="10"/>
      <color theme="3" tint="0.89999084444715716"/>
      <name val="Arial"/>
      <family val="2"/>
    </font>
    <font>
      <sz val="10"/>
      <color theme="0"/>
      <name val="Calibri"/>
      <family val="2"/>
    </font>
    <font>
      <b/>
      <u/>
      <sz val="11"/>
      <color rgb="FF467886"/>
      <name val="Arial"/>
      <family val="2"/>
    </font>
    <font>
      <b/>
      <sz val="11"/>
      <color rgb="FF000000"/>
      <name val="Arial"/>
      <family val="2"/>
    </font>
    <font>
      <sz val="9"/>
      <color rgb="FF455560"/>
      <name val="Calibri"/>
      <family val="2"/>
    </font>
    <font>
      <sz val="10"/>
      <color rgb="FF000000"/>
      <name val="Arial"/>
    </font>
    <font>
      <vertAlign val="superscript"/>
      <sz val="10"/>
      <color rgb="FF000000"/>
      <name val="Arial"/>
    </font>
    <font>
      <vertAlign val="subscript"/>
      <sz val="10"/>
      <name val="Arial"/>
      <family val="2"/>
    </font>
  </fonts>
  <fills count="1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CBAD"/>
        <bgColor indexed="64"/>
      </patternFill>
    </fill>
    <fill>
      <patternFill patternType="solid">
        <fgColor rgb="FFDDEBF7"/>
        <bgColor indexed="64"/>
      </patternFill>
    </fill>
    <fill>
      <patternFill patternType="solid">
        <fgColor theme="2"/>
        <bgColor indexed="64"/>
      </patternFill>
    </fill>
    <fill>
      <patternFill patternType="solid">
        <fgColor theme="5" tint="0.39997558519241921"/>
        <bgColor indexed="64"/>
      </patternFill>
    </fill>
    <fill>
      <patternFill patternType="solid">
        <fgColor rgb="FFDAE9F8"/>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749992370372631"/>
        <bgColor indexed="64"/>
      </patternFill>
    </fill>
    <fill>
      <patternFill patternType="solid">
        <fgColor rgb="FFFFFF00"/>
        <bgColor indexed="64"/>
      </patternFill>
    </fill>
    <fill>
      <patternFill patternType="solid">
        <fgColor rgb="FFFFFFFF"/>
        <bgColor rgb="FF000000"/>
      </patternFill>
    </fill>
  </fills>
  <borders count="24">
    <border>
      <left/>
      <right/>
      <top/>
      <bottom/>
      <diagonal/>
    </border>
    <border>
      <left/>
      <right/>
      <top style="thick">
        <color theme="5"/>
      </top>
      <bottom style="thick">
        <color theme="5"/>
      </bottom>
      <diagonal/>
    </border>
    <border>
      <left/>
      <right/>
      <top style="thick">
        <color theme="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top/>
      <bottom style="thick">
        <color theme="5"/>
      </bottom>
      <diagonal/>
    </border>
    <border>
      <left/>
      <right/>
      <top style="thin">
        <color theme="1"/>
      </top>
      <bottom/>
      <diagonal/>
    </border>
    <border>
      <left style="thin">
        <color theme="1"/>
      </left>
      <right/>
      <top/>
      <bottom/>
      <diagonal/>
    </border>
    <border>
      <left style="thin">
        <color theme="5"/>
      </left>
      <right/>
      <top style="thin">
        <color theme="1"/>
      </top>
      <bottom/>
      <diagonal/>
    </border>
    <border>
      <left/>
      <right style="thin">
        <color theme="1"/>
      </right>
      <top style="thin">
        <color theme="1"/>
      </top>
      <bottom style="thin">
        <color theme="1"/>
      </bottom>
      <diagonal/>
    </border>
    <border>
      <left style="thin">
        <color theme="5"/>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ck">
        <color rgb="FFE97132"/>
      </top>
      <bottom style="thick">
        <color rgb="FFE97132"/>
      </bottom>
      <diagonal/>
    </border>
    <border>
      <left/>
      <right/>
      <top style="thick">
        <color rgb="FFE97132"/>
      </top>
      <bottom/>
      <diagonal/>
    </border>
    <border>
      <left/>
      <right/>
      <top style="thin">
        <color indexed="64"/>
      </top>
      <bottom/>
      <diagonal/>
    </border>
  </borders>
  <cellStyleXfs count="16">
    <xf numFmtId="0" fontId="0" fillId="0" borderId="0"/>
    <xf numFmtId="165" fontId="4" fillId="0" borderId="0" applyBorder="0" applyAlignment="0" applyProtection="0"/>
    <xf numFmtId="0" fontId="7" fillId="0" borderId="0" applyNumberFormat="0" applyFill="0" applyBorder="0" applyAlignment="0" applyProtection="0"/>
    <xf numFmtId="0" fontId="15" fillId="0" borderId="0"/>
    <xf numFmtId="165"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164" fontId="15" fillId="0" borderId="0" applyFont="0" applyFill="0" applyBorder="0" applyAlignment="0" applyProtection="0"/>
    <xf numFmtId="0" fontId="29" fillId="0" borderId="0"/>
    <xf numFmtId="0" fontId="2" fillId="0" borderId="0"/>
    <xf numFmtId="164" fontId="30" fillId="0" borderId="0" applyFont="0" applyFill="0" applyBorder="0" applyAlignment="0" applyProtection="0"/>
    <xf numFmtId="9" fontId="30" fillId="0" borderId="0" applyFont="0" applyFill="0" applyBorder="0" applyAlignment="0" applyProtection="0"/>
    <xf numFmtId="43" fontId="15" fillId="0" borderId="0" applyFont="0" applyFill="0" applyBorder="0" applyAlignment="0" applyProtection="0"/>
    <xf numFmtId="0" fontId="1" fillId="0" borderId="0"/>
    <xf numFmtId="165" fontId="1" fillId="0" borderId="0" applyFont="0" applyFill="0" applyBorder="0" applyAlignment="0" applyProtection="0"/>
  </cellStyleXfs>
  <cellXfs count="1112">
    <xf numFmtId="0" fontId="0" fillId="0" borderId="0" xfId="0"/>
    <xf numFmtId="0" fontId="4" fillId="0" borderId="3" xfId="0" applyFont="1" applyBorder="1" applyAlignment="1">
      <alignment horizontal="left" vertical="top" wrapText="1"/>
    </xf>
    <xf numFmtId="0" fontId="13" fillId="4" borderId="3" xfId="0" applyFont="1" applyFill="1" applyBorder="1" applyAlignment="1">
      <alignment horizontal="center" vertical="top" wrapText="1"/>
    </xf>
    <xf numFmtId="0" fontId="25" fillId="0" borderId="0" xfId="9" applyFont="1"/>
    <xf numFmtId="171" fontId="0" fillId="0" borderId="0" xfId="0" applyNumberFormat="1"/>
    <xf numFmtId="0" fontId="8" fillId="0" borderId="0" xfId="0" applyFont="1" applyAlignment="1" applyProtection="1">
      <alignment vertical="top"/>
      <protection locked="0"/>
    </xf>
    <xf numFmtId="0" fontId="17" fillId="0" borderId="0" xfId="0" applyFont="1" applyAlignment="1" applyProtection="1">
      <alignment vertical="top"/>
      <protection locked="0"/>
    </xf>
    <xf numFmtId="0" fontId="10" fillId="0" borderId="1" xfId="0" applyFont="1" applyBorder="1" applyAlignment="1" applyProtection="1">
      <alignment vertical="top"/>
      <protection locked="0"/>
    </xf>
    <xf numFmtId="0" fontId="18" fillId="0" borderId="1" xfId="0" applyFont="1" applyBorder="1" applyAlignment="1" applyProtection="1">
      <alignment vertical="top"/>
      <protection locked="0"/>
    </xf>
    <xf numFmtId="0" fontId="11" fillId="0" borderId="0" xfId="0" applyFont="1" applyAlignment="1" applyProtection="1">
      <alignment vertical="top" wrapText="1"/>
      <protection locked="0"/>
    </xf>
    <xf numFmtId="0" fontId="10" fillId="2" borderId="1" xfId="0" applyFont="1" applyFill="1" applyBorder="1" applyAlignment="1" applyProtection="1">
      <alignment vertical="top"/>
      <protection locked="0"/>
    </xf>
    <xf numFmtId="0" fontId="11" fillId="0" borderId="1" xfId="0" applyFont="1" applyBorder="1" applyAlignment="1" applyProtection="1">
      <alignment vertical="top"/>
      <protection locked="0"/>
    </xf>
    <xf numFmtId="0" fontId="0" fillId="0" borderId="0" xfId="0" applyAlignment="1" applyProtection="1">
      <alignment vertical="top"/>
      <protection locked="0"/>
    </xf>
    <xf numFmtId="0" fontId="9" fillId="0" borderId="2" xfId="0" applyFont="1" applyBorder="1" applyAlignment="1" applyProtection="1">
      <alignment vertical="top"/>
      <protection locked="0"/>
    </xf>
    <xf numFmtId="0" fontId="9" fillId="0" borderId="0" xfId="0" applyFont="1" applyAlignment="1" applyProtection="1">
      <alignment vertical="top"/>
      <protection locked="0"/>
    </xf>
    <xf numFmtId="0" fontId="12" fillId="0" borderId="0" xfId="0" applyFont="1" applyAlignment="1" applyProtection="1">
      <alignment horizontal="left" vertical="top" wrapText="1" readingOrder="1"/>
      <protection locked="0"/>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top"/>
      <protection locked="0"/>
    </xf>
    <xf numFmtId="0" fontId="17" fillId="0" borderId="2" xfId="0" applyFont="1" applyBorder="1" applyAlignment="1" applyProtection="1">
      <alignment vertical="top"/>
      <protection locked="0"/>
    </xf>
    <xf numFmtId="0" fontId="19" fillId="0" borderId="0" xfId="0" applyFont="1" applyAlignment="1" applyProtection="1">
      <alignment horizontal="left" vertical="top" wrapText="1" readingOrder="1"/>
      <protection locked="0"/>
    </xf>
    <xf numFmtId="0" fontId="27" fillId="0" borderId="0" xfId="0" applyFont="1" applyAlignment="1" applyProtection="1">
      <alignment vertical="top"/>
      <protection locked="0"/>
    </xf>
    <xf numFmtId="0" fontId="17" fillId="0" borderId="0" xfId="0" applyFont="1" applyAlignment="1" applyProtection="1">
      <alignment vertical="top" wrapText="1"/>
      <protection locked="0"/>
    </xf>
    <xf numFmtId="0" fontId="13" fillId="0" borderId="0" xfId="0" applyFont="1" applyAlignment="1" applyProtection="1">
      <alignment vertical="top"/>
      <protection locked="0"/>
    </xf>
    <xf numFmtId="168" fontId="4" fillId="0" borderId="0" xfId="4" applyNumberFormat="1" applyFont="1" applyBorder="1" applyAlignment="1" applyProtection="1">
      <alignment vertical="top"/>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170" fontId="4" fillId="0" borderId="0" xfId="1" applyNumberFormat="1" applyBorder="1" applyAlignment="1" applyProtection="1">
      <alignment horizontal="right" vertical="top"/>
      <protection locked="0"/>
    </xf>
    <xf numFmtId="0" fontId="10" fillId="0" borderId="1"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4" fillId="0" borderId="0" xfId="0" applyFont="1" applyAlignment="1" applyProtection="1">
      <alignment horizontal="center" vertical="top"/>
      <protection locked="0"/>
    </xf>
    <xf numFmtId="0" fontId="13" fillId="0" borderId="0" xfId="0" applyFont="1" applyAlignment="1" applyProtection="1">
      <alignment horizontal="center" vertical="top"/>
      <protection locked="0"/>
    </xf>
    <xf numFmtId="165" fontId="9" fillId="0" borderId="0" xfId="0" applyNumberFormat="1" applyFont="1" applyAlignment="1" applyProtection="1">
      <alignment vertical="top"/>
      <protection locked="0"/>
    </xf>
    <xf numFmtId="0" fontId="11" fillId="0" borderId="2" xfId="0" applyFont="1" applyBorder="1" applyAlignment="1" applyProtection="1">
      <alignment horizontal="left" vertical="top"/>
      <protection locked="0"/>
    </xf>
    <xf numFmtId="0" fontId="13" fillId="0" borderId="0" xfId="0" applyFont="1" applyAlignment="1" applyProtection="1">
      <alignment vertical="top" wrapText="1"/>
      <protection locked="0"/>
    </xf>
    <xf numFmtId="4" fontId="4" fillId="0" borderId="0" xfId="1" applyNumberFormat="1" applyBorder="1" applyAlignment="1" applyProtection="1">
      <alignment horizontal="right" vertical="top"/>
      <protection locked="0"/>
    </xf>
    <xf numFmtId="9" fontId="4" fillId="0" borderId="0" xfId="1" applyNumberFormat="1" applyBorder="1" applyAlignment="1" applyProtection="1">
      <alignment horizontal="right" vertical="top"/>
      <protection locked="0"/>
    </xf>
    <xf numFmtId="0" fontId="17" fillId="0" borderId="2" xfId="0" applyFont="1" applyBorder="1" applyAlignment="1" applyProtection="1">
      <alignment horizontal="left" vertical="top"/>
      <protection locked="0"/>
    </xf>
    <xf numFmtId="3" fontId="4" fillId="4" borderId="3" xfId="1" applyNumberFormat="1" applyFill="1" applyBorder="1" applyAlignment="1" applyProtection="1">
      <alignment horizontal="right" vertical="top"/>
      <protection locked="0"/>
    </xf>
    <xf numFmtId="0" fontId="4" fillId="0" borderId="0" xfId="0" applyFont="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9" fontId="4" fillId="4" borderId="3" xfId="1" applyNumberFormat="1" applyFill="1" applyBorder="1" applyAlignment="1" applyProtection="1">
      <alignment horizontal="right" vertical="top"/>
      <protection locked="0"/>
    </xf>
    <xf numFmtId="0" fontId="18" fillId="0" borderId="0" xfId="0" applyFont="1" applyAlignment="1" applyProtection="1">
      <alignment vertical="top"/>
      <protection locked="0"/>
    </xf>
    <xf numFmtId="0" fontId="26" fillId="0" borderId="0" xfId="0" applyFont="1" applyAlignment="1" applyProtection="1">
      <alignment horizontal="center" vertical="top" wrapText="1"/>
      <protection locked="0"/>
    </xf>
    <xf numFmtId="9" fontId="9" fillId="0" borderId="0" xfId="0" applyNumberFormat="1" applyFont="1" applyAlignment="1" applyProtection="1">
      <alignment vertical="top" wrapText="1"/>
      <protection locked="0"/>
    </xf>
    <xf numFmtId="9" fontId="4" fillId="6" borderId="3" xfId="1" applyNumberFormat="1" applyFill="1" applyBorder="1" applyAlignment="1" applyProtection="1">
      <alignment horizontal="right" vertical="top"/>
    </xf>
    <xf numFmtId="4" fontId="4" fillId="6" borderId="3" xfId="1" applyNumberFormat="1" applyFill="1" applyBorder="1" applyAlignment="1" applyProtection="1">
      <alignment horizontal="right" vertical="top"/>
    </xf>
    <xf numFmtId="3" fontId="4" fillId="6" borderId="3" xfId="1" applyNumberFormat="1" applyFill="1" applyBorder="1" applyAlignment="1" applyProtection="1">
      <alignment horizontal="right" vertical="top"/>
    </xf>
    <xf numFmtId="0" fontId="13" fillId="0" borderId="3" xfId="0" applyFont="1" applyBorder="1" applyAlignment="1">
      <alignment horizontal="left" vertical="top" wrapText="1"/>
    </xf>
    <xf numFmtId="0" fontId="4" fillId="0" borderId="3"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49" fontId="4" fillId="0" borderId="3"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49" fontId="4" fillId="0" borderId="3" xfId="0" applyNumberFormat="1" applyFont="1" applyBorder="1" applyAlignment="1">
      <alignment vertical="top" wrapText="1"/>
    </xf>
    <xf numFmtId="0" fontId="4" fillId="0" borderId="3" xfId="0" applyFont="1" applyBorder="1" applyAlignment="1">
      <alignment vertical="top" wrapText="1"/>
    </xf>
    <xf numFmtId="0" fontId="13" fillId="0" borderId="3" xfId="0" applyFont="1" applyBorder="1" applyAlignment="1">
      <alignment vertical="top" wrapText="1"/>
    </xf>
    <xf numFmtId="49" fontId="23" fillId="0" borderId="3" xfId="0" applyNumberFormat="1" applyFont="1" applyBorder="1" applyAlignment="1">
      <alignment vertical="top" wrapText="1"/>
    </xf>
    <xf numFmtId="3" fontId="9" fillId="5" borderId="3" xfId="4" applyNumberFormat="1" applyFont="1" applyFill="1" applyBorder="1" applyAlignment="1" applyProtection="1">
      <alignment horizontal="right" vertical="top"/>
    </xf>
    <xf numFmtId="3" fontId="9" fillId="6" borderId="3" xfId="4" applyNumberFormat="1" applyFont="1" applyFill="1" applyBorder="1" applyAlignment="1" applyProtection="1">
      <alignment horizontal="right" vertical="top"/>
    </xf>
    <xf numFmtId="3" fontId="11" fillId="5" borderId="3" xfId="4" applyNumberFormat="1" applyFont="1" applyFill="1" applyBorder="1" applyAlignment="1" applyProtection="1">
      <alignment horizontal="right" vertical="top"/>
    </xf>
    <xf numFmtId="3" fontId="11" fillId="6" borderId="3" xfId="4" applyNumberFormat="1" applyFont="1" applyFill="1" applyBorder="1" applyAlignment="1" applyProtection="1">
      <alignment horizontal="right" vertical="top"/>
    </xf>
    <xf numFmtId="3" fontId="9" fillId="5" borderId="3" xfId="5" applyNumberFormat="1" applyFont="1" applyFill="1" applyBorder="1" applyAlignment="1" applyProtection="1">
      <alignment horizontal="right" vertical="top"/>
    </xf>
    <xf numFmtId="3" fontId="9" fillId="6" borderId="3" xfId="5" applyNumberFormat="1" applyFont="1" applyFill="1" applyBorder="1" applyAlignment="1" applyProtection="1">
      <alignment horizontal="right" vertical="top"/>
    </xf>
    <xf numFmtId="0" fontId="24" fillId="0" borderId="3" xfId="0" applyFont="1" applyBorder="1" applyAlignment="1">
      <alignment vertical="top"/>
    </xf>
    <xf numFmtId="3" fontId="4" fillId="6" borderId="3" xfId="0" applyNumberFormat="1" applyFont="1" applyFill="1" applyBorder="1" applyAlignment="1">
      <alignment horizontal="right" vertical="top"/>
    </xf>
    <xf numFmtId="4" fontId="4" fillId="6" borderId="3" xfId="0" applyNumberFormat="1" applyFont="1" applyFill="1" applyBorder="1" applyAlignment="1">
      <alignment horizontal="right" vertical="top"/>
    </xf>
    <xf numFmtId="37" fontId="4" fillId="4" borderId="3" xfId="1" applyNumberFormat="1" applyFill="1" applyBorder="1" applyAlignment="1" applyProtection="1">
      <alignment horizontal="right" vertical="top"/>
    </xf>
    <xf numFmtId="9" fontId="4" fillId="4" borderId="3" xfId="1" applyNumberFormat="1" applyFill="1" applyBorder="1" applyAlignment="1" applyProtection="1">
      <alignment horizontal="right" vertical="top"/>
    </xf>
    <xf numFmtId="3" fontId="4" fillId="4" borderId="3" xfId="0" applyNumberFormat="1" applyFont="1" applyFill="1" applyBorder="1" applyAlignment="1">
      <alignment horizontal="right" vertical="top"/>
    </xf>
    <xf numFmtId="4" fontId="4" fillId="4" borderId="3" xfId="0" applyNumberFormat="1" applyFont="1" applyFill="1" applyBorder="1" applyAlignment="1">
      <alignment horizontal="right" vertical="top"/>
    </xf>
    <xf numFmtId="3" fontId="4" fillId="4" borderId="3" xfId="1" applyNumberFormat="1" applyFill="1" applyBorder="1" applyAlignment="1" applyProtection="1">
      <alignment horizontal="right" vertical="top"/>
    </xf>
    <xf numFmtId="167" fontId="4" fillId="4" borderId="3" xfId="1" applyNumberFormat="1" applyFill="1" applyBorder="1" applyAlignment="1" applyProtection="1">
      <alignment horizontal="right" vertical="top"/>
    </xf>
    <xf numFmtId="4" fontId="4" fillId="4" borderId="3" xfId="1" applyNumberFormat="1" applyFill="1" applyBorder="1" applyAlignment="1" applyProtection="1">
      <alignment horizontal="right" vertical="top"/>
    </xf>
    <xf numFmtId="167" fontId="4" fillId="3" borderId="3" xfId="1" applyNumberFormat="1" applyFill="1" applyBorder="1" applyAlignment="1" applyProtection="1">
      <alignment horizontal="right" vertical="top"/>
    </xf>
    <xf numFmtId="3" fontId="4" fillId="3" borderId="3" xfId="1" applyNumberFormat="1" applyFill="1" applyBorder="1" applyAlignment="1" applyProtection="1">
      <alignment horizontal="right" vertical="top"/>
    </xf>
    <xf numFmtId="4" fontId="4" fillId="3" borderId="3" xfId="1" applyNumberFormat="1" applyFill="1" applyBorder="1" applyAlignment="1" applyProtection="1">
      <alignment horizontal="right" vertical="top"/>
    </xf>
    <xf numFmtId="3" fontId="4" fillId="3" borderId="3" xfId="0" applyNumberFormat="1" applyFont="1" applyFill="1" applyBorder="1" applyAlignment="1">
      <alignment horizontal="right" vertical="top"/>
    </xf>
    <xf numFmtId="4" fontId="4" fillId="3" borderId="3" xfId="0" applyNumberFormat="1" applyFont="1" applyFill="1" applyBorder="1" applyAlignment="1">
      <alignment horizontal="right" vertical="top"/>
    </xf>
    <xf numFmtId="9" fontId="4" fillId="3" borderId="3" xfId="1" applyNumberFormat="1" applyFill="1" applyBorder="1" applyAlignment="1" applyProtection="1">
      <alignment horizontal="right" vertical="top"/>
    </xf>
    <xf numFmtId="3" fontId="9" fillId="0" borderId="3" xfId="4" applyNumberFormat="1" applyFont="1" applyFill="1" applyBorder="1" applyAlignment="1" applyProtection="1">
      <alignment horizontal="right" vertical="top"/>
    </xf>
    <xf numFmtId="3" fontId="11" fillId="0" borderId="3" xfId="4" applyNumberFormat="1" applyFont="1" applyFill="1" applyBorder="1" applyAlignment="1" applyProtection="1">
      <alignment horizontal="right" vertical="top"/>
    </xf>
    <xf numFmtId="3" fontId="9" fillId="0" borderId="3" xfId="5" applyNumberFormat="1" applyFont="1" applyFill="1" applyBorder="1" applyAlignment="1" applyProtection="1">
      <alignment horizontal="right" vertical="top"/>
    </xf>
    <xf numFmtId="3" fontId="4" fillId="0" borderId="3" xfId="0" applyNumberFormat="1" applyFont="1" applyBorder="1" applyAlignment="1">
      <alignment horizontal="right" vertical="top"/>
    </xf>
    <xf numFmtId="4" fontId="4" fillId="0" borderId="3" xfId="0" applyNumberFormat="1" applyFont="1" applyBorder="1" applyAlignment="1">
      <alignment horizontal="right" vertical="top"/>
    </xf>
    <xf numFmtId="3" fontId="4" fillId="0" borderId="3" xfId="1" applyNumberFormat="1" applyBorder="1" applyAlignment="1" applyProtection="1">
      <alignment horizontal="right" vertical="top"/>
    </xf>
    <xf numFmtId="3" fontId="4" fillId="5" borderId="3" xfId="0" applyNumberFormat="1" applyFont="1" applyFill="1" applyBorder="1" applyAlignment="1">
      <alignment horizontal="right" vertical="top"/>
    </xf>
    <xf numFmtId="4" fontId="4" fillId="5" borderId="3" xfId="0" applyNumberFormat="1" applyFont="1" applyFill="1" applyBorder="1" applyAlignment="1">
      <alignment horizontal="right" vertical="top"/>
    </xf>
    <xf numFmtId="3" fontId="4" fillId="5" borderId="3" xfId="1" applyNumberFormat="1" applyFill="1" applyBorder="1" applyAlignment="1" applyProtection="1">
      <alignment horizontal="right" vertical="top"/>
    </xf>
    <xf numFmtId="9" fontId="4" fillId="0" borderId="3" xfId="1" applyNumberFormat="1" applyBorder="1" applyAlignment="1" applyProtection="1">
      <alignment horizontal="right" vertical="top"/>
    </xf>
    <xf numFmtId="3" fontId="17" fillId="0" borderId="0" xfId="3" applyNumberFormat="1" applyFont="1" applyAlignment="1" applyProtection="1">
      <alignment vertical="top"/>
      <protection locked="0"/>
    </xf>
    <xf numFmtId="0" fontId="17" fillId="0" borderId="0" xfId="3" applyFont="1" applyAlignment="1" applyProtection="1">
      <alignment vertical="top"/>
      <protection locked="0"/>
    </xf>
    <xf numFmtId="0" fontId="17" fillId="0" borderId="0" xfId="3" applyFont="1" applyAlignment="1" applyProtection="1">
      <alignment vertical="top" wrapText="1"/>
      <protection locked="0"/>
    </xf>
    <xf numFmtId="0" fontId="9" fillId="0" borderId="0" xfId="3" applyFont="1" applyAlignment="1" applyProtection="1">
      <alignment vertical="top" wrapText="1"/>
      <protection locked="0"/>
    </xf>
    <xf numFmtId="0" fontId="9" fillId="0" borderId="0" xfId="3" applyFont="1" applyAlignment="1" applyProtection="1">
      <alignment vertical="top"/>
      <protection locked="0"/>
    </xf>
    <xf numFmtId="0" fontId="11" fillId="0" borderId="0" xfId="3" applyFont="1" applyAlignment="1" applyProtection="1">
      <alignment vertical="top"/>
      <protection locked="0"/>
    </xf>
    <xf numFmtId="0" fontId="4" fillId="0" borderId="0" xfId="3" applyFont="1" applyAlignment="1" applyProtection="1">
      <alignment vertical="top"/>
      <protection locked="0"/>
    </xf>
    <xf numFmtId="0" fontId="18" fillId="0" borderId="0" xfId="3" applyFont="1" applyAlignment="1" applyProtection="1">
      <alignment vertical="top"/>
      <protection locked="0"/>
    </xf>
    <xf numFmtId="0" fontId="11" fillId="0" borderId="0" xfId="3" applyFont="1" applyAlignment="1" applyProtection="1">
      <alignment horizontal="center" vertical="top"/>
      <protection locked="0"/>
    </xf>
    <xf numFmtId="0" fontId="9" fillId="0" borderId="0" xfId="3" applyFont="1" applyAlignment="1" applyProtection="1">
      <alignment horizontal="center" vertical="top"/>
      <protection locked="0"/>
    </xf>
    <xf numFmtId="0" fontId="25" fillId="0" borderId="0" xfId="3" applyFont="1" applyAlignment="1" applyProtection="1">
      <alignment vertical="top"/>
      <protection locked="0"/>
    </xf>
    <xf numFmtId="0" fontId="13" fillId="0" borderId="0" xfId="3" applyFont="1" applyAlignment="1" applyProtection="1">
      <alignment vertical="top"/>
      <protection locked="0"/>
    </xf>
    <xf numFmtId="9" fontId="11" fillId="0" borderId="0" xfId="6" applyFont="1" applyAlignment="1" applyProtection="1">
      <alignment horizontal="right" vertical="top"/>
      <protection locked="0"/>
    </xf>
    <xf numFmtId="9" fontId="38" fillId="0" borderId="0" xfId="5" applyFont="1" applyAlignment="1" applyProtection="1">
      <alignment vertical="top"/>
      <protection locked="0"/>
    </xf>
    <xf numFmtId="0" fontId="13" fillId="0" borderId="0" xfId="3" applyFont="1" applyAlignment="1" applyProtection="1">
      <alignment vertical="top" wrapText="1"/>
      <protection locked="0"/>
    </xf>
    <xf numFmtId="0" fontId="4" fillId="0" borderId="0" xfId="3" applyFont="1" applyAlignment="1" applyProtection="1">
      <alignment vertical="top" wrapText="1"/>
      <protection locked="0"/>
    </xf>
    <xf numFmtId="0" fontId="4" fillId="0" borderId="0" xfId="3" applyFont="1" applyAlignment="1" applyProtection="1">
      <alignment horizontal="center" vertical="top" wrapText="1"/>
      <protection locked="0"/>
    </xf>
    <xf numFmtId="0" fontId="13" fillId="0" borderId="0" xfId="3" applyFont="1" applyAlignment="1" applyProtection="1">
      <alignment horizontal="center" vertical="top"/>
      <protection locked="0"/>
    </xf>
    <xf numFmtId="4" fontId="4" fillId="5" borderId="3" xfId="1" applyNumberFormat="1" applyFill="1" applyBorder="1" applyAlignment="1" applyProtection="1">
      <alignment horizontal="right" vertical="top"/>
    </xf>
    <xf numFmtId="1" fontId="4" fillId="5" borderId="3" xfId="1" applyNumberFormat="1" applyFill="1" applyBorder="1" applyAlignment="1" applyProtection="1">
      <alignment horizontal="right" vertical="top"/>
    </xf>
    <xf numFmtId="1" fontId="4" fillId="6" borderId="3" xfId="1" applyNumberFormat="1" applyFill="1" applyBorder="1" applyAlignment="1" applyProtection="1">
      <alignment horizontal="right" vertical="top"/>
    </xf>
    <xf numFmtId="1" fontId="4" fillId="3" borderId="3" xfId="1" applyNumberFormat="1" applyFill="1" applyBorder="1" applyAlignment="1" applyProtection="1">
      <alignment horizontal="right" vertical="top"/>
    </xf>
    <xf numFmtId="1" fontId="4" fillId="4" borderId="3" xfId="1" applyNumberFormat="1" applyFill="1" applyBorder="1" applyAlignment="1" applyProtection="1">
      <alignment horizontal="right" vertical="top"/>
    </xf>
    <xf numFmtId="9" fontId="4" fillId="5" borderId="3" xfId="1" applyNumberFormat="1" applyFill="1" applyBorder="1" applyAlignment="1" applyProtection="1">
      <alignment horizontal="right" vertical="top"/>
    </xf>
    <xf numFmtId="9" fontId="4" fillId="3" borderId="3" xfId="12" applyFont="1" applyFill="1" applyBorder="1" applyAlignment="1" applyProtection="1">
      <alignment horizontal="right" vertical="top"/>
    </xf>
    <xf numFmtId="9" fontId="4" fillId="4" borderId="3" xfId="12" applyFont="1" applyFill="1" applyBorder="1" applyAlignment="1" applyProtection="1">
      <alignment horizontal="right" vertical="top"/>
    </xf>
    <xf numFmtId="0" fontId="0" fillId="0" borderId="0" xfId="0" applyProtection="1">
      <protection locked="0"/>
    </xf>
    <xf numFmtId="0" fontId="6" fillId="0" borderId="0" xfId="0" applyFont="1" applyAlignment="1" applyProtection="1">
      <alignment horizontal="center"/>
      <protection locked="0"/>
    </xf>
    <xf numFmtId="49" fontId="5" fillId="0" borderId="0" xfId="0" applyNumberFormat="1" applyFont="1" applyProtection="1">
      <protection locked="0"/>
    </xf>
    <xf numFmtId="0" fontId="6" fillId="0" borderId="0" xfId="0" applyFont="1" applyProtection="1">
      <protection locked="0"/>
    </xf>
    <xf numFmtId="172" fontId="4" fillId="4" borderId="3" xfId="1" applyNumberFormat="1" applyFill="1" applyBorder="1" applyAlignment="1" applyProtection="1">
      <alignment horizontal="right" vertical="top"/>
    </xf>
    <xf numFmtId="176" fontId="9" fillId="5" borderId="3" xfId="4" applyNumberFormat="1" applyFont="1" applyFill="1" applyBorder="1" applyAlignment="1" applyProtection="1">
      <alignment horizontal="right" vertical="top"/>
    </xf>
    <xf numFmtId="176" fontId="9" fillId="6" borderId="3" xfId="4" applyNumberFormat="1" applyFont="1" applyFill="1" applyBorder="1" applyAlignment="1" applyProtection="1">
      <alignment horizontal="right" vertical="top"/>
    </xf>
    <xf numFmtId="176" fontId="9" fillId="0" borderId="3" xfId="4" applyNumberFormat="1" applyFont="1" applyFill="1" applyBorder="1" applyAlignment="1" applyProtection="1">
      <alignment horizontal="right" vertical="top"/>
    </xf>
    <xf numFmtId="176" fontId="9" fillId="3" borderId="3" xfId="4" applyNumberFormat="1" applyFont="1" applyFill="1" applyBorder="1" applyAlignment="1" applyProtection="1">
      <alignment horizontal="right" vertical="top"/>
    </xf>
    <xf numFmtId="173" fontId="9" fillId="5" borderId="3" xfId="4" applyNumberFormat="1" applyFont="1" applyFill="1" applyBorder="1" applyAlignment="1" applyProtection="1">
      <alignment horizontal="right" vertical="top"/>
    </xf>
    <xf numFmtId="173" fontId="9" fillId="6" borderId="3" xfId="4" applyNumberFormat="1" applyFont="1" applyFill="1" applyBorder="1" applyAlignment="1" applyProtection="1">
      <alignment horizontal="right" vertical="top"/>
    </xf>
    <xf numFmtId="173" fontId="9" fillId="0" borderId="3" xfId="4" applyNumberFormat="1" applyFont="1" applyFill="1" applyBorder="1" applyAlignment="1" applyProtection="1">
      <alignment horizontal="right" vertical="top"/>
    </xf>
    <xf numFmtId="173" fontId="9" fillId="3" borderId="3" xfId="4" applyNumberFormat="1" applyFont="1" applyFill="1" applyBorder="1" applyAlignment="1" applyProtection="1">
      <alignment horizontal="right" vertical="top"/>
    </xf>
    <xf numFmtId="172" fontId="9" fillId="5" borderId="3" xfId="4" applyNumberFormat="1" applyFont="1" applyFill="1" applyBorder="1" applyAlignment="1" applyProtection="1">
      <alignment horizontal="right" vertical="top"/>
    </xf>
    <xf numFmtId="172" fontId="9" fillId="6" borderId="3" xfId="4" applyNumberFormat="1" applyFont="1" applyFill="1" applyBorder="1" applyAlignment="1" applyProtection="1">
      <alignment horizontal="right" vertical="top"/>
    </xf>
    <xf numFmtId="172" fontId="9" fillId="0" borderId="3" xfId="4" applyNumberFormat="1" applyFont="1" applyFill="1" applyBorder="1" applyAlignment="1" applyProtection="1">
      <alignment horizontal="right" vertical="top"/>
    </xf>
    <xf numFmtId="0" fontId="24" fillId="0" borderId="0" xfId="0" applyFont="1" applyAlignment="1">
      <alignment vertical="top"/>
    </xf>
    <xf numFmtId="0" fontId="24" fillId="0" borderId="3" xfId="0" applyFont="1" applyBorder="1" applyAlignment="1">
      <alignment vertical="top" wrapText="1"/>
    </xf>
    <xf numFmtId="0" fontId="17" fillId="0" borderId="0" xfId="0" applyFont="1" applyAlignment="1">
      <alignment vertical="top"/>
    </xf>
    <xf numFmtId="167" fontId="4" fillId="0" borderId="3" xfId="1" applyNumberFormat="1" applyBorder="1" applyAlignment="1" applyProtection="1">
      <alignment horizontal="right" vertical="top"/>
    </xf>
    <xf numFmtId="4" fontId="4" fillId="0" borderId="3" xfId="1" applyNumberFormat="1" applyBorder="1" applyAlignment="1" applyProtection="1">
      <alignment horizontal="right" vertical="top"/>
    </xf>
    <xf numFmtId="172" fontId="4" fillId="0" borderId="3" xfId="1" applyNumberFormat="1" applyBorder="1" applyAlignment="1" applyProtection="1">
      <alignment horizontal="right" vertical="top"/>
    </xf>
    <xf numFmtId="0" fontId="23" fillId="0" borderId="3" xfId="0" applyFont="1" applyBorder="1" applyAlignment="1">
      <alignment vertical="top"/>
    </xf>
    <xf numFmtId="176" fontId="4" fillId="3" borderId="3" xfId="0" applyNumberFormat="1" applyFont="1" applyFill="1" applyBorder="1" applyAlignment="1">
      <alignment vertical="top"/>
    </xf>
    <xf numFmtId="176" fontId="4" fillId="4" borderId="3" xfId="0" applyNumberFormat="1" applyFont="1" applyFill="1" applyBorder="1" applyAlignment="1">
      <alignment vertical="top"/>
    </xf>
    <xf numFmtId="0" fontId="4" fillId="0" borderId="3" xfId="0" applyFont="1" applyBorder="1" applyAlignment="1">
      <alignment vertical="top"/>
    </xf>
    <xf numFmtId="0" fontId="13" fillId="0" borderId="3" xfId="0" applyFont="1" applyBorder="1" applyAlignment="1">
      <alignment vertical="top"/>
    </xf>
    <xf numFmtId="176" fontId="4" fillId="4" borderId="3" xfId="1" applyNumberFormat="1" applyFill="1" applyBorder="1" applyAlignment="1" applyProtection="1">
      <alignment horizontal="right" vertical="top"/>
    </xf>
    <xf numFmtId="176" fontId="4" fillId="0" borderId="3" xfId="1" applyNumberFormat="1" applyBorder="1" applyAlignment="1" applyProtection="1">
      <alignment horizontal="right" vertical="top"/>
    </xf>
    <xf numFmtId="176" fontId="4" fillId="0" borderId="3" xfId="0" applyNumberFormat="1" applyFont="1" applyBorder="1" applyAlignment="1">
      <alignment vertical="top"/>
    </xf>
    <xf numFmtId="167" fontId="4" fillId="3" borderId="0" xfId="0" applyNumberFormat="1" applyFont="1" applyFill="1" applyAlignment="1" applyProtection="1">
      <alignment vertical="top"/>
      <protection locked="0"/>
    </xf>
    <xf numFmtId="0" fontId="4" fillId="0" borderId="0" xfId="0" applyFont="1" applyAlignment="1">
      <alignment vertical="top"/>
    </xf>
    <xf numFmtId="0" fontId="47" fillId="0" borderId="0" xfId="3" applyFont="1" applyAlignment="1" applyProtection="1">
      <alignment vertical="top"/>
      <protection locked="0"/>
    </xf>
    <xf numFmtId="0" fontId="18" fillId="0" borderId="0" xfId="3" applyFont="1" applyAlignment="1" applyProtection="1">
      <alignment vertical="top" wrapText="1"/>
      <protection locked="0"/>
    </xf>
    <xf numFmtId="9" fontId="11" fillId="0" borderId="0" xfId="6" applyFont="1" applyAlignment="1">
      <alignment horizontal="right" vertical="top"/>
    </xf>
    <xf numFmtId="9" fontId="4" fillId="5" borderId="3" xfId="12" applyFont="1" applyFill="1" applyBorder="1" applyAlignment="1">
      <alignment horizontal="right" vertical="top"/>
    </xf>
    <xf numFmtId="9" fontId="4" fillId="6" borderId="3" xfId="12" applyFont="1" applyFill="1" applyBorder="1" applyAlignment="1">
      <alignment horizontal="right" vertical="top"/>
    </xf>
    <xf numFmtId="9" fontId="4" fillId="4" borderId="3" xfId="12" applyFont="1" applyFill="1" applyBorder="1" applyAlignment="1">
      <alignment horizontal="right" vertical="top"/>
    </xf>
    <xf numFmtId="9" fontId="4" fillId="5" borderId="3" xfId="12" applyFont="1" applyFill="1" applyBorder="1" applyAlignment="1" applyProtection="1">
      <alignment horizontal="right" vertical="top"/>
    </xf>
    <xf numFmtId="9" fontId="13" fillId="4" borderId="3" xfId="12" applyFont="1" applyFill="1" applyBorder="1" applyAlignment="1" applyProtection="1">
      <alignment horizontal="right" vertical="top"/>
    </xf>
    <xf numFmtId="9" fontId="4" fillId="6" borderId="3" xfId="12" applyFont="1" applyFill="1" applyBorder="1" applyAlignment="1" applyProtection="1">
      <alignment horizontal="right" vertical="top"/>
    </xf>
    <xf numFmtId="0" fontId="17" fillId="0" borderId="0" xfId="0" applyFont="1" applyAlignment="1">
      <alignment horizontal="left" vertical="top"/>
    </xf>
    <xf numFmtId="0" fontId="17" fillId="0" borderId="0" xfId="0" applyFont="1" applyAlignment="1">
      <alignment vertical="top" wrapText="1"/>
    </xf>
    <xf numFmtId="0" fontId="4" fillId="0" borderId="0" xfId="0" applyFont="1" applyAlignment="1">
      <alignment vertical="top" wrapText="1"/>
    </xf>
    <xf numFmtId="0" fontId="20" fillId="0" borderId="0" xfId="0" applyFont="1" applyAlignment="1">
      <alignment vertical="top" wrapText="1"/>
    </xf>
    <xf numFmtId="0" fontId="9" fillId="0" borderId="0" xfId="0" applyFont="1" applyAlignment="1">
      <alignment vertical="top" wrapText="1"/>
    </xf>
    <xf numFmtId="0" fontId="9" fillId="0" borderId="0" xfId="0" applyFont="1" applyAlignment="1">
      <alignment vertical="top"/>
    </xf>
    <xf numFmtId="0" fontId="20" fillId="0" borderId="0" xfId="0" applyFont="1" applyAlignment="1">
      <alignment horizontal="left" vertical="top" wrapText="1"/>
    </xf>
    <xf numFmtId="9" fontId="9" fillId="0" borderId="0" xfId="0" applyNumberFormat="1" applyFont="1" applyAlignment="1">
      <alignment vertical="top" wrapText="1"/>
    </xf>
    <xf numFmtId="9" fontId="13" fillId="4" borderId="3" xfId="12" applyFont="1" applyFill="1" applyBorder="1" applyAlignment="1">
      <alignment horizontal="right" vertical="top"/>
    </xf>
    <xf numFmtId="167" fontId="13" fillId="0" borderId="3" xfId="1" applyNumberFormat="1" applyFont="1" applyBorder="1" applyAlignment="1" applyProtection="1">
      <alignment horizontal="right" vertical="top"/>
    </xf>
    <xf numFmtId="167" fontId="13" fillId="3" borderId="3" xfId="1" applyNumberFormat="1" applyFont="1" applyFill="1" applyBorder="1" applyAlignment="1" applyProtection="1">
      <alignment horizontal="right" vertical="top"/>
    </xf>
    <xf numFmtId="167" fontId="13" fillId="4" borderId="3" xfId="1" applyNumberFormat="1" applyFont="1" applyFill="1" applyBorder="1" applyAlignment="1" applyProtection="1">
      <alignment horizontal="right" vertical="top"/>
    </xf>
    <xf numFmtId="9" fontId="4" fillId="0" borderId="3" xfId="12" applyFont="1" applyFill="1" applyBorder="1" applyAlignment="1" applyProtection="1">
      <alignment horizontal="right" vertical="top"/>
    </xf>
    <xf numFmtId="9" fontId="4" fillId="4" borderId="0" xfId="12" applyFont="1" applyFill="1" applyAlignment="1" applyProtection="1">
      <alignment vertical="top"/>
      <protection locked="0"/>
    </xf>
    <xf numFmtId="176" fontId="4" fillId="3" borderId="3" xfId="1" applyNumberFormat="1" applyFill="1" applyBorder="1" applyAlignment="1" applyProtection="1">
      <alignment horizontal="right" vertical="top"/>
    </xf>
    <xf numFmtId="0" fontId="8" fillId="0" borderId="0" xfId="0" applyFont="1" applyAlignment="1">
      <alignment vertical="top"/>
    </xf>
    <xf numFmtId="0" fontId="21" fillId="0" borderId="0" xfId="0" applyFont="1" applyAlignment="1">
      <alignment vertical="top"/>
    </xf>
    <xf numFmtId="166" fontId="9" fillId="0" borderId="0" xfId="1" applyNumberFormat="1" applyFont="1" applyAlignment="1">
      <alignment horizontal="right" vertical="top"/>
    </xf>
    <xf numFmtId="166" fontId="11" fillId="0" borderId="0" xfId="1" applyNumberFormat="1" applyFont="1" applyAlignment="1">
      <alignment horizontal="right" vertical="top"/>
    </xf>
    <xf numFmtId="9" fontId="11" fillId="0" borderId="0" xfId="12" applyFont="1" applyAlignment="1">
      <alignment horizontal="right" vertical="top"/>
    </xf>
    <xf numFmtId="166" fontId="9" fillId="0" borderId="0" xfId="1" applyNumberFormat="1" applyFont="1" applyBorder="1" applyAlignment="1">
      <alignment horizontal="right" vertical="top"/>
    </xf>
    <xf numFmtId="166" fontId="11" fillId="0" borderId="0" xfId="1" applyNumberFormat="1" applyFont="1" applyBorder="1" applyAlignment="1">
      <alignment horizontal="right" vertical="top"/>
    </xf>
    <xf numFmtId="9" fontId="11" fillId="0" borderId="0" xfId="12" applyFont="1" applyFill="1" applyBorder="1" applyAlignment="1">
      <alignment horizontal="right" vertical="top"/>
    </xf>
    <xf numFmtId="0" fontId="11" fillId="0" borderId="0" xfId="0" applyFont="1" applyAlignment="1">
      <alignment vertical="top"/>
    </xf>
    <xf numFmtId="0" fontId="13" fillId="0" borderId="0" xfId="0" applyFont="1" applyAlignment="1">
      <alignment vertical="top"/>
    </xf>
    <xf numFmtId="0" fontId="4" fillId="0" borderId="0" xfId="0" applyFont="1" applyAlignment="1">
      <alignment horizontal="center" vertical="top"/>
    </xf>
    <xf numFmtId="0" fontId="33" fillId="0" borderId="0" xfId="0" applyFont="1" applyAlignment="1">
      <alignment vertical="top"/>
    </xf>
    <xf numFmtId="0" fontId="31" fillId="0" borderId="0" xfId="0" applyFont="1" applyAlignment="1">
      <alignment vertical="top"/>
    </xf>
    <xf numFmtId="0" fontId="11" fillId="0" borderId="0" xfId="0" applyFont="1" applyAlignment="1">
      <alignment horizontal="center" vertical="top"/>
    </xf>
    <xf numFmtId="166" fontId="9" fillId="0" borderId="0" xfId="15" applyNumberFormat="1" applyFont="1" applyAlignment="1">
      <alignment horizontal="right" vertical="top"/>
    </xf>
    <xf numFmtId="166" fontId="11" fillId="0" borderId="0" xfId="15" applyNumberFormat="1" applyFont="1" applyAlignment="1">
      <alignment horizontal="right" vertical="top"/>
    </xf>
    <xf numFmtId="0" fontId="0" fillId="0" borderId="13" xfId="0" applyBorder="1"/>
    <xf numFmtId="0" fontId="18" fillId="9" borderId="1" xfId="0" applyFont="1" applyFill="1" applyBorder="1" applyAlignment="1">
      <alignment vertical="center"/>
    </xf>
    <xf numFmtId="0" fontId="31" fillId="0" borderId="0" xfId="0" applyFont="1" applyAlignment="1">
      <alignment vertical="top" wrapText="1"/>
    </xf>
    <xf numFmtId="0" fontId="21" fillId="0" borderId="0" xfId="0" applyFont="1" applyAlignment="1">
      <alignment vertical="top" wrapText="1"/>
    </xf>
    <xf numFmtId="9" fontId="38" fillId="0" borderId="0" xfId="12" applyFont="1" applyAlignment="1">
      <alignment vertical="top"/>
    </xf>
    <xf numFmtId="3" fontId="4" fillId="2" borderId="3" xfId="1" applyNumberFormat="1" applyFill="1" applyBorder="1" applyAlignment="1" applyProtection="1">
      <alignment horizontal="right" vertical="top"/>
    </xf>
    <xf numFmtId="3" fontId="4" fillId="13" borderId="3" xfId="1" applyNumberFormat="1" applyFill="1" applyBorder="1" applyAlignment="1" applyProtection="1">
      <alignment horizontal="right" vertical="top"/>
    </xf>
    <xf numFmtId="9" fontId="4" fillId="2" borderId="3" xfId="1" applyNumberFormat="1" applyFill="1" applyBorder="1" applyAlignment="1" applyProtection="1">
      <alignment horizontal="right" vertical="top"/>
    </xf>
    <xf numFmtId="9" fontId="4" fillId="13" borderId="3" xfId="1" applyNumberFormat="1" applyFill="1" applyBorder="1" applyAlignment="1" applyProtection="1">
      <alignment horizontal="right" vertical="top"/>
    </xf>
    <xf numFmtId="0" fontId="17" fillId="0" borderId="0" xfId="0" applyFont="1" applyAlignment="1">
      <alignment horizontal="left" vertical="top" wrapText="1"/>
    </xf>
    <xf numFmtId="0" fontId="8" fillId="0" borderId="0" xfId="0" applyFont="1" applyAlignment="1">
      <alignment horizontal="left" vertical="top"/>
    </xf>
    <xf numFmtId="0" fontId="62" fillId="0" borderId="0" xfId="0" applyFont="1" applyAlignment="1">
      <alignment vertical="top" wrapText="1"/>
    </xf>
    <xf numFmtId="0" fontId="10" fillId="0" borderId="1" xfId="0" applyFont="1" applyBorder="1" applyAlignment="1">
      <alignment horizontal="left" vertical="top"/>
    </xf>
    <xf numFmtId="0" fontId="17" fillId="0" borderId="1" xfId="0" applyFont="1" applyBorder="1" applyAlignment="1">
      <alignment vertical="top"/>
    </xf>
    <xf numFmtId="0" fontId="10" fillId="0" borderId="1" xfId="0" applyFont="1" applyBorder="1" applyAlignment="1">
      <alignment horizontal="left" vertical="top" wrapText="1"/>
    </xf>
    <xf numFmtId="0" fontId="18" fillId="0" borderId="1" xfId="0" applyFont="1" applyBorder="1" applyAlignment="1">
      <alignment vertical="top" wrapText="1"/>
    </xf>
    <xf numFmtId="0" fontId="11" fillId="9" borderId="3" xfId="0" applyFont="1" applyFill="1" applyBorder="1" applyAlignment="1">
      <alignment vertical="top" wrapText="1"/>
    </xf>
    <xf numFmtId="0" fontId="63" fillId="9" borderId="3" xfId="2" applyFont="1" applyFill="1" applyBorder="1" applyAlignment="1">
      <alignment horizontal="left" vertical="top" wrapText="1"/>
    </xf>
    <xf numFmtId="0" fontId="17" fillId="9" borderId="3" xfId="0" applyFont="1" applyFill="1" applyBorder="1" applyAlignment="1">
      <alignment vertical="top" wrapText="1"/>
    </xf>
    <xf numFmtId="37" fontId="13" fillId="4" borderId="3" xfId="1" applyNumberFormat="1" applyFont="1" applyFill="1" applyBorder="1" applyAlignment="1" applyProtection="1">
      <alignment horizontal="right" vertical="top"/>
    </xf>
    <xf numFmtId="0" fontId="64" fillId="0" borderId="0" xfId="0" applyFont="1" applyAlignment="1" applyProtection="1">
      <alignment vertical="top"/>
      <protection locked="0"/>
    </xf>
    <xf numFmtId="174" fontId="4" fillId="0" borderId="3" xfId="1" applyNumberFormat="1" applyBorder="1" applyAlignment="1" applyProtection="1">
      <alignment horizontal="right" vertical="top"/>
    </xf>
    <xf numFmtId="174" fontId="4" fillId="3" borderId="3" xfId="1" applyNumberFormat="1" applyFill="1" applyBorder="1" applyAlignment="1" applyProtection="1">
      <alignment horizontal="right" vertical="top"/>
    </xf>
    <xf numFmtId="174" fontId="4" fillId="4" borderId="3" xfId="1" applyNumberFormat="1" applyFill="1" applyBorder="1" applyAlignment="1" applyProtection="1">
      <alignment horizontal="right" vertical="top"/>
    </xf>
    <xf numFmtId="3" fontId="13" fillId="0" borderId="3" xfId="1" applyNumberFormat="1" applyFont="1" applyBorder="1" applyAlignment="1" applyProtection="1">
      <alignment horizontal="right" vertical="top"/>
    </xf>
    <xf numFmtId="3" fontId="13" fillId="3" borderId="3" xfId="1" applyNumberFormat="1" applyFont="1" applyFill="1" applyBorder="1" applyAlignment="1" applyProtection="1">
      <alignment horizontal="right" vertical="top"/>
    </xf>
    <xf numFmtId="3" fontId="13" fillId="4" borderId="3" xfId="1" applyNumberFormat="1" applyFont="1" applyFill="1" applyBorder="1" applyAlignment="1" applyProtection="1">
      <alignment horizontal="right" vertical="top"/>
    </xf>
    <xf numFmtId="3" fontId="4" fillId="4" borderId="3" xfId="12" applyNumberFormat="1" applyFont="1" applyFill="1" applyBorder="1" applyAlignment="1" applyProtection="1">
      <alignment horizontal="right" vertical="top"/>
    </xf>
    <xf numFmtId="3" fontId="13" fillId="2" borderId="3" xfId="1" applyNumberFormat="1" applyFont="1" applyFill="1" applyBorder="1" applyAlignment="1" applyProtection="1">
      <alignment horizontal="right" vertical="top"/>
    </xf>
    <xf numFmtId="3" fontId="4" fillId="5" borderId="3" xfId="12" applyNumberFormat="1" applyFont="1" applyFill="1" applyBorder="1" applyAlignment="1" applyProtection="1">
      <alignment horizontal="right" vertical="top"/>
    </xf>
    <xf numFmtId="3" fontId="4" fillId="6" borderId="3" xfId="12" applyNumberFormat="1" applyFont="1" applyFill="1" applyBorder="1" applyAlignment="1">
      <alignment horizontal="right" vertical="top"/>
    </xf>
    <xf numFmtId="3" fontId="13" fillId="4" borderId="3" xfId="1" applyNumberFormat="1" applyFont="1" applyFill="1" applyBorder="1" applyAlignment="1" applyProtection="1">
      <alignment horizontal="right" vertical="top"/>
      <protection locked="0"/>
    </xf>
    <xf numFmtId="0" fontId="18" fillId="0" borderId="0" xfId="0" applyFont="1" applyAlignment="1" applyProtection="1">
      <alignment vertical="top" wrapText="1"/>
      <protection locked="0"/>
    </xf>
    <xf numFmtId="176" fontId="13" fillId="3" borderId="3" xfId="1" applyNumberFormat="1" applyFont="1" applyFill="1" applyBorder="1" applyAlignment="1" applyProtection="1">
      <alignment horizontal="right" vertical="top"/>
    </xf>
    <xf numFmtId="176" fontId="13" fillId="4" borderId="3" xfId="1" applyNumberFormat="1" applyFont="1" applyFill="1" applyBorder="1" applyAlignment="1" applyProtection="1">
      <alignment horizontal="right" vertical="top"/>
    </xf>
    <xf numFmtId="3" fontId="13" fillId="5" borderId="3" xfId="1" applyNumberFormat="1" applyFont="1" applyFill="1" applyBorder="1" applyAlignment="1" applyProtection="1">
      <alignment horizontal="right" vertical="top"/>
    </xf>
    <xf numFmtId="3" fontId="13" fillId="6" borderId="3" xfId="1" applyNumberFormat="1" applyFont="1" applyFill="1" applyBorder="1" applyAlignment="1" applyProtection="1">
      <alignment horizontal="right" vertical="top"/>
    </xf>
    <xf numFmtId="9" fontId="13" fillId="5" borderId="3" xfId="12" applyFont="1" applyFill="1" applyBorder="1" applyAlignment="1" applyProtection="1">
      <alignment horizontal="right" vertical="top"/>
    </xf>
    <xf numFmtId="9" fontId="13" fillId="6" borderId="3" xfId="12" applyFont="1" applyFill="1" applyBorder="1" applyAlignment="1" applyProtection="1">
      <alignment horizontal="right" vertical="top"/>
    </xf>
    <xf numFmtId="0" fontId="64" fillId="0" borderId="0" xfId="0" applyFont="1" applyProtection="1">
      <protection locked="0"/>
    </xf>
    <xf numFmtId="9" fontId="13" fillId="4" borderId="3" xfId="1" applyNumberFormat="1" applyFont="1" applyFill="1" applyBorder="1" applyAlignment="1" applyProtection="1">
      <alignment horizontal="right" vertical="top"/>
    </xf>
    <xf numFmtId="3" fontId="4" fillId="5" borderId="3" xfId="1" applyNumberFormat="1" applyFill="1" applyBorder="1" applyAlignment="1" applyProtection="1">
      <alignment horizontal="right" vertical="top" wrapText="1"/>
    </xf>
    <xf numFmtId="3" fontId="4" fillId="6" borderId="3" xfId="1" applyNumberFormat="1" applyFill="1" applyBorder="1" applyAlignment="1" applyProtection="1">
      <alignment horizontal="right" vertical="top" wrapText="1"/>
    </xf>
    <xf numFmtId="3" fontId="4" fillId="3" borderId="3" xfId="1" applyNumberFormat="1" applyFill="1" applyBorder="1" applyAlignment="1" applyProtection="1">
      <alignment horizontal="right" vertical="top" wrapText="1"/>
    </xf>
    <xf numFmtId="3" fontId="4" fillId="4" borderId="3" xfId="1" applyNumberFormat="1" applyFill="1" applyBorder="1" applyAlignment="1" applyProtection="1">
      <alignment horizontal="right" vertical="top" wrapText="1"/>
    </xf>
    <xf numFmtId="9" fontId="4" fillId="4" borderId="3" xfId="1" applyNumberFormat="1" applyFill="1" applyBorder="1" applyAlignment="1" applyProtection="1">
      <alignment horizontal="right" vertical="top" wrapText="1"/>
    </xf>
    <xf numFmtId="3" fontId="13" fillId="5" borderId="3" xfId="12" applyNumberFormat="1" applyFont="1" applyFill="1" applyBorder="1" applyAlignment="1" applyProtection="1">
      <alignment horizontal="right" vertical="top"/>
    </xf>
    <xf numFmtId="3" fontId="13" fillId="6" borderId="3" xfId="12" applyNumberFormat="1" applyFont="1" applyFill="1" applyBorder="1" applyAlignment="1">
      <alignment horizontal="right" vertical="top"/>
    </xf>
    <xf numFmtId="3" fontId="13" fillId="4" borderId="3" xfId="12" applyNumberFormat="1" applyFont="1" applyFill="1" applyBorder="1" applyAlignment="1" applyProtection="1">
      <alignment horizontal="right" vertical="top"/>
    </xf>
    <xf numFmtId="168" fontId="17" fillId="0" borderId="0" xfId="1" applyNumberFormat="1" applyFont="1" applyBorder="1" applyAlignment="1">
      <alignment vertical="top"/>
    </xf>
    <xf numFmtId="3" fontId="13" fillId="3" borderId="3" xfId="1" applyNumberFormat="1" applyFont="1" applyFill="1" applyBorder="1" applyAlignment="1" applyProtection="1">
      <alignment horizontal="right" vertical="top" wrapText="1"/>
    </xf>
    <xf numFmtId="3" fontId="13" fillId="4" borderId="3" xfId="1" applyNumberFormat="1" applyFont="1" applyFill="1" applyBorder="1" applyAlignment="1" applyProtection="1">
      <alignment horizontal="right" vertical="top" wrapText="1"/>
    </xf>
    <xf numFmtId="0" fontId="27" fillId="0" borderId="0" xfId="0" applyFont="1" applyAlignment="1">
      <alignment vertical="top" wrapText="1"/>
    </xf>
    <xf numFmtId="4" fontId="4" fillId="3" borderId="3" xfId="1" applyNumberFormat="1" applyFill="1" applyBorder="1" applyAlignment="1" applyProtection="1">
      <alignment horizontal="right" vertical="top" wrapText="1"/>
    </xf>
    <xf numFmtId="4" fontId="4" fillId="4" borderId="3" xfId="1" applyNumberFormat="1" applyFill="1" applyBorder="1" applyAlignment="1" applyProtection="1">
      <alignment horizontal="right" vertical="top" wrapText="1"/>
    </xf>
    <xf numFmtId="167" fontId="4" fillId="3" borderId="3" xfId="1" applyNumberFormat="1" applyFill="1" applyBorder="1" applyAlignment="1" applyProtection="1">
      <alignment horizontal="right" vertical="top" wrapText="1"/>
    </xf>
    <xf numFmtId="167" fontId="4" fillId="4" borderId="3" xfId="1" applyNumberFormat="1" applyFill="1" applyBorder="1" applyAlignment="1" applyProtection="1">
      <alignment horizontal="right" vertical="top" wrapText="1"/>
    </xf>
    <xf numFmtId="9" fontId="4" fillId="4" borderId="3" xfId="12" applyFont="1" applyFill="1" applyBorder="1" applyAlignment="1" applyProtection="1">
      <alignment horizontal="right" vertical="top" wrapText="1"/>
    </xf>
    <xf numFmtId="167" fontId="13" fillId="3" borderId="3" xfId="1" applyNumberFormat="1" applyFont="1" applyFill="1" applyBorder="1" applyAlignment="1" applyProtection="1">
      <alignment horizontal="right" vertical="top" wrapText="1"/>
    </xf>
    <xf numFmtId="167" fontId="13" fillId="4" borderId="3" xfId="1" applyNumberFormat="1" applyFont="1" applyFill="1" applyBorder="1" applyAlignment="1" applyProtection="1">
      <alignment horizontal="right" vertical="top" wrapText="1"/>
    </xf>
    <xf numFmtId="9" fontId="4" fillId="3" borderId="3" xfId="12" applyFont="1" applyFill="1" applyBorder="1" applyAlignment="1" applyProtection="1">
      <alignment horizontal="right" vertical="top" wrapText="1"/>
    </xf>
    <xf numFmtId="9" fontId="4" fillId="5" borderId="3" xfId="12" applyFont="1" applyFill="1" applyBorder="1" applyAlignment="1" applyProtection="1">
      <alignment horizontal="right" vertical="top" wrapText="1"/>
    </xf>
    <xf numFmtId="9" fontId="4" fillId="6" borderId="3" xfId="12" applyFont="1" applyFill="1" applyBorder="1" applyAlignment="1" applyProtection="1">
      <alignment horizontal="right" vertical="top" wrapText="1"/>
    </xf>
    <xf numFmtId="4" fontId="4" fillId="5" borderId="3" xfId="1" applyNumberFormat="1" applyFill="1" applyBorder="1" applyAlignment="1" applyProtection="1">
      <alignment horizontal="right" vertical="top" wrapText="1"/>
    </xf>
    <xf numFmtId="4" fontId="4" fillId="6" borderId="3" xfId="1" applyNumberFormat="1" applyFill="1" applyBorder="1" applyAlignment="1" applyProtection="1">
      <alignment horizontal="right" vertical="top" wrapText="1"/>
    </xf>
    <xf numFmtId="3" fontId="13" fillId="5" borderId="3" xfId="1" applyNumberFormat="1" applyFont="1" applyFill="1" applyBorder="1" applyAlignment="1" applyProtection="1">
      <alignment horizontal="right" vertical="top" wrapText="1"/>
    </xf>
    <xf numFmtId="3" fontId="13" fillId="6" borderId="3" xfId="1" applyNumberFormat="1" applyFont="1" applyFill="1" applyBorder="1" applyAlignment="1" applyProtection="1">
      <alignment horizontal="right" vertical="top" wrapText="1"/>
    </xf>
    <xf numFmtId="9" fontId="13" fillId="4" borderId="3" xfId="1" applyNumberFormat="1" applyFont="1" applyFill="1" applyBorder="1" applyAlignment="1" applyProtection="1">
      <alignment horizontal="right" vertical="top" wrapText="1"/>
    </xf>
    <xf numFmtId="9" fontId="4" fillId="3" borderId="3" xfId="1" applyNumberFormat="1" applyFill="1" applyBorder="1" applyAlignment="1" applyProtection="1">
      <alignment horizontal="right" vertical="top" wrapText="1"/>
    </xf>
    <xf numFmtId="1" fontId="4" fillId="5" borderId="3" xfId="1" applyNumberFormat="1" applyFill="1" applyBorder="1" applyAlignment="1" applyProtection="1">
      <alignment horizontal="right" vertical="top" wrapText="1"/>
    </xf>
    <xf numFmtId="1" fontId="4" fillId="6" borderId="3" xfId="1" applyNumberFormat="1" applyFill="1" applyBorder="1" applyAlignment="1" applyProtection="1">
      <alignment horizontal="right" vertical="top" wrapText="1"/>
    </xf>
    <xf numFmtId="1" fontId="4" fillId="3" borderId="3" xfId="1" applyNumberFormat="1" applyFill="1" applyBorder="1" applyAlignment="1" applyProtection="1">
      <alignment horizontal="right" vertical="top" wrapText="1"/>
    </xf>
    <xf numFmtId="1" fontId="4" fillId="4" borderId="3" xfId="1" applyNumberFormat="1" applyFill="1" applyBorder="1" applyAlignment="1" applyProtection="1">
      <alignment horizontal="right" vertical="top" wrapText="1"/>
    </xf>
    <xf numFmtId="9" fontId="4" fillId="5" borderId="3" xfId="1" applyNumberFormat="1" applyFill="1" applyBorder="1" applyAlignment="1" applyProtection="1">
      <alignment horizontal="right" vertical="top" wrapText="1"/>
    </xf>
    <xf numFmtId="9" fontId="4" fillId="6" borderId="3" xfId="1" applyNumberFormat="1" applyFill="1" applyBorder="1" applyAlignment="1" applyProtection="1">
      <alignment horizontal="right" vertical="top" wrapText="1"/>
    </xf>
    <xf numFmtId="9" fontId="13" fillId="5" borderId="3" xfId="12" applyFont="1" applyFill="1" applyBorder="1" applyAlignment="1" applyProtection="1">
      <alignment horizontal="right" vertical="top" wrapText="1"/>
    </xf>
    <xf numFmtId="9" fontId="13" fillId="6" borderId="3" xfId="12" applyFont="1" applyFill="1" applyBorder="1" applyAlignment="1" applyProtection="1">
      <alignment horizontal="right" vertical="top" wrapText="1"/>
    </xf>
    <xf numFmtId="9" fontId="13" fillId="4" borderId="3" xfId="12" applyFont="1" applyFill="1" applyBorder="1" applyAlignment="1" applyProtection="1">
      <alignment horizontal="right" vertical="top" wrapText="1"/>
    </xf>
    <xf numFmtId="3" fontId="4" fillId="0" borderId="3" xfId="1" applyNumberFormat="1" applyBorder="1" applyAlignment="1" applyProtection="1">
      <alignment horizontal="right" vertical="top" wrapText="1"/>
    </xf>
    <xf numFmtId="3" fontId="13" fillId="0" borderId="3" xfId="1" applyNumberFormat="1" applyFont="1" applyBorder="1" applyAlignment="1" applyProtection="1">
      <alignment horizontal="right" vertical="top" wrapText="1"/>
    </xf>
    <xf numFmtId="9" fontId="4" fillId="0" borderId="3" xfId="12" applyFont="1" applyBorder="1" applyAlignment="1" applyProtection="1">
      <alignment horizontal="right" vertical="top" wrapText="1"/>
    </xf>
    <xf numFmtId="175" fontId="13" fillId="3" borderId="3" xfId="11" applyNumberFormat="1" applyFont="1" applyFill="1" applyBorder="1" applyAlignment="1" applyProtection="1">
      <alignment vertical="top" wrapText="1"/>
    </xf>
    <xf numFmtId="175" fontId="13" fillId="4" borderId="3" xfId="11" applyNumberFormat="1" applyFont="1" applyFill="1" applyBorder="1" applyAlignment="1" applyProtection="1">
      <alignment vertical="top" wrapText="1"/>
    </xf>
    <xf numFmtId="4" fontId="4" fillId="4" borderId="3" xfId="12" applyNumberFormat="1" applyFont="1" applyFill="1" applyBorder="1" applyAlignment="1" applyProtection="1">
      <alignment horizontal="right" vertical="top"/>
    </xf>
    <xf numFmtId="0" fontId="17" fillId="0" borderId="15" xfId="0" applyFont="1" applyBorder="1" applyAlignment="1">
      <alignment vertical="top"/>
    </xf>
    <xf numFmtId="0" fontId="17" fillId="9" borderId="17" xfId="0" applyFont="1" applyFill="1" applyBorder="1" applyAlignment="1">
      <alignment vertical="top"/>
    </xf>
    <xf numFmtId="0" fontId="17" fillId="0" borderId="14" xfId="0" applyFont="1" applyBorder="1" applyAlignment="1">
      <alignment vertical="top"/>
    </xf>
    <xf numFmtId="0" fontId="17" fillId="0" borderId="14" xfId="0" applyFont="1" applyBorder="1" applyAlignment="1">
      <alignment horizontal="left" vertical="top"/>
    </xf>
    <xf numFmtId="0" fontId="17" fillId="9" borderId="16" xfId="0" applyFont="1" applyFill="1" applyBorder="1" applyAlignment="1">
      <alignment horizontal="left" vertical="center"/>
    </xf>
    <xf numFmtId="172" fontId="4" fillId="3" borderId="3" xfId="1" applyNumberFormat="1" applyFill="1" applyBorder="1" applyAlignment="1" applyProtection="1">
      <alignment horizontal="right" vertical="top"/>
    </xf>
    <xf numFmtId="49" fontId="0" fillId="0" borderId="0" xfId="0" applyNumberFormat="1" applyAlignment="1" applyProtection="1">
      <alignment vertical="top"/>
      <protection locked="0"/>
    </xf>
    <xf numFmtId="3" fontId="4" fillId="0" borderId="0" xfId="1" applyNumberFormat="1" applyBorder="1" applyAlignment="1" applyProtection="1">
      <alignment horizontal="right" vertical="top" wrapText="1"/>
    </xf>
    <xf numFmtId="9" fontId="4" fillId="0" borderId="0" xfId="12" applyFont="1" applyFill="1" applyBorder="1" applyAlignment="1" applyProtection="1">
      <alignment horizontal="right" vertical="top"/>
    </xf>
    <xf numFmtId="49" fontId="31" fillId="0" borderId="0" xfId="0" applyNumberFormat="1" applyFont="1" applyAlignment="1">
      <alignment horizontal="left" vertical="top" wrapText="1"/>
    </xf>
    <xf numFmtId="49" fontId="31" fillId="0" borderId="0" xfId="0" applyNumberFormat="1" applyFont="1" applyAlignment="1">
      <alignment vertical="top" wrapText="1"/>
    </xf>
    <xf numFmtId="3" fontId="4" fillId="3" borderId="3" xfId="4" applyNumberFormat="1" applyFont="1" applyFill="1" applyBorder="1" applyAlignment="1" applyProtection="1">
      <alignment horizontal="right" vertical="top"/>
    </xf>
    <xf numFmtId="3" fontId="4" fillId="5" borderId="3" xfId="4" applyNumberFormat="1" applyFont="1" applyFill="1" applyBorder="1" applyAlignment="1" applyProtection="1">
      <alignment horizontal="right" vertical="top"/>
    </xf>
    <xf numFmtId="3" fontId="4" fillId="6" borderId="3" xfId="4" applyNumberFormat="1" applyFont="1" applyFill="1" applyBorder="1" applyAlignment="1" applyProtection="1">
      <alignment horizontal="right" vertical="top"/>
    </xf>
    <xf numFmtId="3" fontId="4" fillId="4" borderId="3" xfId="4" applyNumberFormat="1" applyFont="1" applyFill="1" applyBorder="1" applyAlignment="1" applyProtection="1">
      <alignment horizontal="right" vertical="top"/>
    </xf>
    <xf numFmtId="37" fontId="4" fillId="4" borderId="3" xfId="4" applyNumberFormat="1" applyFont="1" applyFill="1" applyBorder="1" applyAlignment="1" applyProtection="1">
      <alignment horizontal="right" vertical="top"/>
    </xf>
    <xf numFmtId="3" fontId="13" fillId="3" borderId="3" xfId="4" applyNumberFormat="1" applyFont="1" applyFill="1" applyBorder="1" applyAlignment="1" applyProtection="1">
      <alignment horizontal="right" vertical="top"/>
    </xf>
    <xf numFmtId="3" fontId="13" fillId="5" borderId="3" xfId="4" applyNumberFormat="1" applyFont="1" applyFill="1" applyBorder="1" applyAlignment="1" applyProtection="1">
      <alignment horizontal="right" vertical="top"/>
    </xf>
    <xf numFmtId="3" fontId="13" fillId="6" borderId="3" xfId="4" applyNumberFormat="1" applyFont="1" applyFill="1" applyBorder="1" applyAlignment="1" applyProtection="1">
      <alignment horizontal="right" vertical="top"/>
    </xf>
    <xf numFmtId="3" fontId="13" fillId="4" borderId="3" xfId="4" applyNumberFormat="1" applyFont="1" applyFill="1" applyBorder="1" applyAlignment="1" applyProtection="1">
      <alignment horizontal="right" vertical="top"/>
    </xf>
    <xf numFmtId="37" fontId="13" fillId="4" borderId="3" xfId="4" applyNumberFormat="1" applyFont="1" applyFill="1" applyBorder="1" applyAlignment="1" applyProtection="1">
      <alignment horizontal="right" vertical="top"/>
    </xf>
    <xf numFmtId="3" fontId="4" fillId="3" borderId="3" xfId="5" applyNumberFormat="1" applyFont="1" applyFill="1" applyBorder="1" applyAlignment="1" applyProtection="1">
      <alignment horizontal="right" vertical="top"/>
    </xf>
    <xf numFmtId="3" fontId="4" fillId="5" borderId="3" xfId="5" applyNumberFormat="1" applyFont="1" applyFill="1" applyBorder="1" applyAlignment="1" applyProtection="1">
      <alignment horizontal="right" vertical="top"/>
    </xf>
    <xf numFmtId="3" fontId="4" fillId="6" borderId="3" xfId="5" applyNumberFormat="1" applyFont="1" applyFill="1" applyBorder="1" applyAlignment="1" applyProtection="1">
      <alignment horizontal="right" vertical="top"/>
    </xf>
    <xf numFmtId="173" fontId="4" fillId="5" borderId="3" xfId="4" applyNumberFormat="1" applyFont="1" applyFill="1" applyBorder="1" applyAlignment="1" applyProtection="1">
      <alignment horizontal="right" vertical="top"/>
    </xf>
    <xf numFmtId="173" fontId="4" fillId="6" borderId="3" xfId="4" applyNumberFormat="1" applyFont="1" applyFill="1" applyBorder="1" applyAlignment="1" applyProtection="1">
      <alignment horizontal="right" vertical="top"/>
    </xf>
    <xf numFmtId="173" fontId="4" fillId="4" borderId="3" xfId="4" applyNumberFormat="1" applyFont="1" applyFill="1" applyBorder="1" applyAlignment="1" applyProtection="1">
      <alignment horizontal="right" vertical="top"/>
    </xf>
    <xf numFmtId="176" fontId="4" fillId="5" borderId="3" xfId="4" applyNumberFormat="1" applyFont="1" applyFill="1" applyBorder="1" applyAlignment="1" applyProtection="1">
      <alignment horizontal="right" vertical="top"/>
    </xf>
    <xf numFmtId="176" fontId="4" fillId="6" borderId="3" xfId="4" applyNumberFormat="1" applyFont="1" applyFill="1" applyBorder="1" applyAlignment="1" applyProtection="1">
      <alignment horizontal="right" vertical="top"/>
    </xf>
    <xf numFmtId="176" fontId="4" fillId="4" borderId="3" xfId="4" applyNumberFormat="1" applyFont="1" applyFill="1" applyBorder="1" applyAlignment="1" applyProtection="1">
      <alignment horizontal="right" vertical="top"/>
    </xf>
    <xf numFmtId="0" fontId="18"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18" fillId="0" borderId="0" xfId="0" applyFont="1" applyAlignment="1" applyProtection="1">
      <alignment horizontal="center" vertical="top"/>
      <protection locked="0"/>
    </xf>
    <xf numFmtId="0" fontId="67" fillId="0" borderId="0" xfId="0" applyFont="1" applyAlignment="1" applyProtection="1">
      <alignment vertical="top"/>
      <protection locked="0"/>
    </xf>
    <xf numFmtId="168" fontId="26" fillId="0" borderId="0" xfId="4" applyNumberFormat="1" applyFont="1" applyBorder="1" applyAlignment="1" applyProtection="1">
      <alignment vertical="top"/>
      <protection locked="0"/>
    </xf>
    <xf numFmtId="0" fontId="26" fillId="0" borderId="0" xfId="0" applyFont="1" applyAlignment="1" applyProtection="1">
      <alignment vertical="top"/>
      <protection locked="0"/>
    </xf>
    <xf numFmtId="0" fontId="17" fillId="0" borderId="0" xfId="0" applyFont="1" applyAlignment="1" applyProtection="1">
      <alignment horizontal="center" vertical="top"/>
      <protection locked="0"/>
    </xf>
    <xf numFmtId="0" fontId="26" fillId="0" borderId="0" xfId="0" applyFont="1" applyAlignment="1" applyProtection="1">
      <alignment horizontal="center" vertical="top"/>
      <protection locked="0"/>
    </xf>
    <xf numFmtId="0" fontId="25" fillId="0" borderId="0" xfId="0" applyFont="1" applyAlignment="1" applyProtection="1">
      <alignment horizontal="center" vertical="top"/>
      <protection locked="0"/>
    </xf>
    <xf numFmtId="0" fontId="25" fillId="0" borderId="0" xfId="0" applyFont="1" applyAlignment="1" applyProtection="1">
      <alignment vertical="top"/>
      <protection locked="0"/>
    </xf>
    <xf numFmtId="175" fontId="4" fillId="3" borderId="3" xfId="11" applyNumberFormat="1" applyFont="1" applyFill="1" applyBorder="1" applyAlignment="1" applyProtection="1">
      <alignment horizontal="right" vertical="top" wrapText="1"/>
    </xf>
    <xf numFmtId="175" fontId="4" fillId="4" borderId="3" xfId="11" applyNumberFormat="1" applyFont="1" applyFill="1" applyBorder="1" applyAlignment="1" applyProtection="1">
      <alignment horizontal="right" vertical="top" wrapText="1"/>
    </xf>
    <xf numFmtId="166" fontId="11" fillId="2" borderId="0" xfId="15" applyNumberFormat="1" applyFont="1" applyFill="1" applyBorder="1" applyAlignment="1">
      <alignment vertical="top"/>
    </xf>
    <xf numFmtId="0" fontId="21" fillId="0" borderId="0" xfId="0" applyFont="1" applyAlignment="1">
      <alignment horizontal="left" vertical="top" wrapText="1"/>
    </xf>
    <xf numFmtId="0" fontId="69" fillId="0" borderId="3" xfId="2" applyFont="1" applyBorder="1" applyAlignment="1">
      <alignment horizontal="center" vertical="top" wrapText="1"/>
    </xf>
    <xf numFmtId="0" fontId="13" fillId="3" borderId="3" xfId="0" applyFont="1" applyFill="1" applyBorder="1" applyAlignment="1">
      <alignment horizontal="center" vertical="top" wrapText="1"/>
    </xf>
    <xf numFmtId="0" fontId="11" fillId="4" borderId="4" xfId="4" applyNumberFormat="1" applyFont="1" applyFill="1" applyBorder="1" applyAlignment="1">
      <alignment horizontal="center" vertical="top"/>
    </xf>
    <xf numFmtId="0" fontId="11" fillId="4" borderId="3" xfId="1" quotePrefix="1" applyNumberFormat="1" applyFont="1" applyFill="1" applyBorder="1" applyAlignment="1" applyProtection="1">
      <alignment horizontal="center" vertical="top" wrapText="1"/>
    </xf>
    <xf numFmtId="0" fontId="11" fillId="4" borderId="3" xfId="4" quotePrefix="1" applyNumberFormat="1" applyFont="1" applyFill="1" applyBorder="1" applyAlignment="1" applyProtection="1">
      <alignment horizontal="center" vertical="top" wrapText="1"/>
    </xf>
    <xf numFmtId="0" fontId="13" fillId="4" borderId="3" xfId="0" quotePrefix="1" applyFont="1" applyFill="1" applyBorder="1" applyAlignment="1">
      <alignment horizontal="center" vertical="top" wrapText="1"/>
    </xf>
    <xf numFmtId="49" fontId="13" fillId="2" borderId="3" xfId="0" applyNumberFormat="1" applyFont="1" applyFill="1" applyBorder="1" applyAlignment="1">
      <alignment horizontal="left" vertical="top" wrapText="1"/>
    </xf>
    <xf numFmtId="0" fontId="69" fillId="0" borderId="3" xfId="2" applyFont="1" applyBorder="1" applyAlignment="1" applyProtection="1">
      <alignment horizontal="center" vertical="top" wrapText="1"/>
      <protection locked="0"/>
    </xf>
    <xf numFmtId="0" fontId="11" fillId="4" borderId="3" xfId="1" applyNumberFormat="1" applyFont="1" applyFill="1" applyBorder="1" applyAlignment="1" applyProtection="1">
      <alignment horizontal="center" vertical="top"/>
    </xf>
    <xf numFmtId="0" fontId="13" fillId="3" borderId="3" xfId="0" applyFont="1" applyFill="1" applyBorder="1" applyAlignment="1">
      <alignment horizontal="center" vertical="top"/>
    </xf>
    <xf numFmtId="0" fontId="11" fillId="4" borderId="3" xfId="4" applyNumberFormat="1" applyFont="1" applyFill="1" applyBorder="1" applyAlignment="1" applyProtection="1">
      <alignment horizontal="center" vertical="top"/>
    </xf>
    <xf numFmtId="0" fontId="23" fillId="2" borderId="3" xfId="0" applyFont="1" applyFill="1" applyBorder="1" applyAlignment="1">
      <alignment vertical="top" wrapText="1"/>
    </xf>
    <xf numFmtId="49" fontId="11" fillId="4" borderId="3" xfId="4" applyNumberFormat="1" applyFont="1" applyFill="1" applyBorder="1" applyAlignment="1" applyProtection="1">
      <alignment horizontal="center" vertical="top"/>
    </xf>
    <xf numFmtId="0" fontId="13" fillId="4" borderId="3" xfId="0" applyFont="1" applyFill="1" applyBorder="1" applyAlignment="1">
      <alignment horizontal="center" vertical="top"/>
    </xf>
    <xf numFmtId="49" fontId="13" fillId="4" borderId="3" xfId="0" applyNumberFormat="1" applyFont="1" applyFill="1" applyBorder="1" applyAlignment="1">
      <alignment horizontal="center" vertical="top"/>
    </xf>
    <xf numFmtId="0" fontId="72" fillId="3" borderId="6" xfId="0" applyFont="1" applyFill="1" applyBorder="1" applyAlignment="1">
      <alignment horizontal="center" vertical="top" wrapText="1"/>
    </xf>
    <xf numFmtId="0" fontId="13" fillId="3"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3"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0" fontId="73" fillId="4" borderId="8" xfId="0" applyFont="1" applyFill="1" applyBorder="1" applyAlignment="1">
      <alignment horizontal="center" vertical="top" wrapText="1"/>
    </xf>
    <xf numFmtId="0" fontId="13" fillId="5" borderId="3" xfId="0" applyFont="1" applyFill="1" applyBorder="1" applyAlignment="1">
      <alignment horizontal="center" vertical="top"/>
    </xf>
    <xf numFmtId="0" fontId="13" fillId="6" borderId="3" xfId="0" applyFont="1" applyFill="1" applyBorder="1" applyAlignment="1">
      <alignment horizontal="center" vertical="top" wrapText="1"/>
    </xf>
    <xf numFmtId="0" fontId="13" fillId="0" borderId="3" xfId="0" applyFont="1" applyBorder="1" applyAlignment="1">
      <alignment horizontal="center" vertical="top"/>
    </xf>
    <xf numFmtId="0" fontId="13" fillId="5" borderId="5" xfId="0" applyFont="1" applyFill="1" applyBorder="1" applyAlignment="1">
      <alignment horizontal="center" vertical="top"/>
    </xf>
    <xf numFmtId="0" fontId="13" fillId="3" borderId="5" xfId="0"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4" xfId="0" applyFont="1" applyFill="1" applyBorder="1" applyAlignment="1">
      <alignment horizontal="center" vertical="top" wrapText="1"/>
    </xf>
    <xf numFmtId="0" fontId="72" fillId="3" borderId="8" xfId="0" applyFont="1" applyFill="1" applyBorder="1" applyAlignment="1">
      <alignment horizontal="center" vertical="top" wrapText="1"/>
    </xf>
    <xf numFmtId="0" fontId="13" fillId="6" borderId="5" xfId="0" applyFont="1" applyFill="1" applyBorder="1" applyAlignment="1">
      <alignment horizontal="center" vertical="top"/>
    </xf>
    <xf numFmtId="0" fontId="13" fillId="0" borderId="5" xfId="0" applyFont="1" applyBorder="1" applyAlignment="1">
      <alignment horizontal="center" vertical="top" wrapText="1"/>
    </xf>
    <xf numFmtId="9" fontId="13" fillId="5" borderId="5" xfId="12" applyFont="1" applyFill="1" applyBorder="1" applyAlignment="1">
      <alignment horizontal="center" vertical="top"/>
    </xf>
    <xf numFmtId="9" fontId="13" fillId="6" borderId="5" xfId="12" applyFont="1" applyFill="1" applyBorder="1" applyAlignment="1">
      <alignment horizontal="center" vertical="top"/>
    </xf>
    <xf numFmtId="9" fontId="13" fillId="4" borderId="5" xfId="12" applyFont="1" applyFill="1" applyBorder="1" applyAlignment="1">
      <alignment horizontal="center" vertical="top" wrapText="1"/>
    </xf>
    <xf numFmtId="0" fontId="73" fillId="4" borderId="7" xfId="0" applyFont="1" applyFill="1" applyBorder="1" applyAlignment="1">
      <alignment horizontal="center" vertical="top" wrapText="1"/>
    </xf>
    <xf numFmtId="0" fontId="13" fillId="4" borderId="10" xfId="0" applyFont="1" applyFill="1" applyBorder="1" applyAlignment="1" applyProtection="1">
      <alignment horizontal="center" vertical="top" wrapText="1"/>
      <protection locked="0"/>
    </xf>
    <xf numFmtId="0" fontId="11" fillId="4" borderId="3" xfId="4" applyNumberFormat="1" applyFont="1" applyFill="1" applyBorder="1" applyAlignment="1" applyProtection="1">
      <alignment horizontal="center" vertical="top" wrapText="1"/>
    </xf>
    <xf numFmtId="0" fontId="30" fillId="0" borderId="0" xfId="0" applyFont="1" applyProtection="1">
      <protection locked="0"/>
    </xf>
    <xf numFmtId="0" fontId="13" fillId="4" borderId="3" xfId="4" applyNumberFormat="1" applyFont="1" applyFill="1" applyBorder="1" applyAlignment="1" applyProtection="1">
      <alignment horizontal="center" vertical="top" wrapText="1"/>
    </xf>
    <xf numFmtId="0" fontId="17" fillId="9" borderId="18" xfId="0" applyFont="1" applyFill="1" applyBorder="1" applyAlignment="1">
      <alignment horizontal="left" vertical="center"/>
    </xf>
    <xf numFmtId="0" fontId="17" fillId="0" borderId="0" xfId="0" applyFont="1" applyAlignment="1" applyProtection="1">
      <alignment vertical="center"/>
      <protection locked="0"/>
    </xf>
    <xf numFmtId="0" fontId="17" fillId="0" borderId="0" xfId="0" applyFont="1" applyAlignment="1">
      <alignment vertical="center"/>
    </xf>
    <xf numFmtId="0" fontId="23" fillId="11" borderId="3" xfId="0" applyFont="1" applyFill="1" applyBorder="1" applyAlignment="1">
      <alignment horizontal="center" vertical="top" wrapText="1"/>
    </xf>
    <xf numFmtId="49" fontId="7" fillId="9" borderId="19" xfId="2" applyNumberFormat="1" applyFill="1" applyBorder="1" applyAlignment="1">
      <alignment horizontal="left" vertical="center" wrapText="1"/>
    </xf>
    <xf numFmtId="3" fontId="4" fillId="0" borderId="3" xfId="0" applyNumberFormat="1" applyFont="1" applyBorder="1" applyAlignment="1" applyProtection="1">
      <alignment horizontal="right" vertical="top"/>
    </xf>
    <xf numFmtId="3" fontId="4" fillId="0" borderId="3" xfId="0" applyNumberFormat="1" applyFont="1" applyBorder="1" applyAlignment="1" applyProtection="1">
      <alignment vertical="top"/>
    </xf>
    <xf numFmtId="3" fontId="4" fillId="3" borderId="3" xfId="0" applyNumberFormat="1" applyFont="1" applyFill="1" applyBorder="1" applyAlignment="1" applyProtection="1">
      <alignment vertical="top"/>
    </xf>
    <xf numFmtId="3" fontId="4" fillId="4" borderId="3" xfId="0" applyNumberFormat="1" applyFont="1" applyFill="1" applyBorder="1" applyAlignment="1" applyProtection="1">
      <alignment vertical="top"/>
    </xf>
    <xf numFmtId="0" fontId="13" fillId="0" borderId="3" xfId="0" applyFont="1" applyBorder="1" applyAlignment="1" applyProtection="1">
      <alignment vertical="top"/>
    </xf>
    <xf numFmtId="0" fontId="4" fillId="0" borderId="3" xfId="0" applyFont="1" applyBorder="1" applyAlignment="1" applyProtection="1">
      <alignment vertical="top"/>
    </xf>
    <xf numFmtId="9" fontId="4" fillId="0" borderId="3" xfId="12" applyFont="1" applyBorder="1" applyAlignment="1" applyProtection="1">
      <alignment horizontal="center" vertical="top"/>
    </xf>
    <xf numFmtId="3" fontId="4" fillId="3" borderId="3" xfId="0" applyNumberFormat="1" applyFont="1" applyFill="1" applyBorder="1" applyAlignment="1" applyProtection="1">
      <alignment horizontal="right" vertical="top"/>
    </xf>
    <xf numFmtId="3" fontId="4" fillId="4" borderId="3" xfId="0" applyNumberFormat="1" applyFont="1" applyFill="1" applyBorder="1" applyAlignment="1" applyProtection="1">
      <alignment horizontal="right" vertical="top"/>
    </xf>
    <xf numFmtId="0" fontId="9" fillId="0" borderId="0" xfId="0" applyFont="1" applyAlignment="1" applyProtection="1">
      <alignment vertical="top"/>
    </xf>
    <xf numFmtId="0" fontId="9" fillId="0" borderId="0" xfId="0" applyFont="1" applyAlignment="1" applyProtection="1">
      <alignment vertical="top" wrapText="1"/>
    </xf>
    <xf numFmtId="0" fontId="17" fillId="0" borderId="0" xfId="0" applyFont="1" applyAlignment="1" applyProtection="1">
      <alignment vertical="top"/>
    </xf>
    <xf numFmtId="0" fontId="8" fillId="0" borderId="0" xfId="0" applyFont="1" applyAlignment="1" applyProtection="1">
      <alignment vertical="top"/>
    </xf>
    <xf numFmtId="0" fontId="10" fillId="0" borderId="1" xfId="0" applyFont="1" applyBorder="1" applyAlignment="1" applyProtection="1">
      <alignment horizontal="left" vertical="top"/>
    </xf>
    <xf numFmtId="0" fontId="11" fillId="0" borderId="1" xfId="0" applyFont="1" applyBorder="1" applyAlignment="1" applyProtection="1">
      <alignment vertical="top"/>
    </xf>
    <xf numFmtId="0" fontId="6" fillId="0" borderId="0" xfId="0" applyFont="1" applyAlignment="1" applyProtection="1">
      <alignment horizontal="left" vertical="top"/>
    </xf>
    <xf numFmtId="9" fontId="9" fillId="0" borderId="0" xfId="0" applyNumberFormat="1" applyFont="1" applyAlignment="1" applyProtection="1">
      <alignment vertical="top" wrapText="1"/>
    </xf>
    <xf numFmtId="0" fontId="4" fillId="0" borderId="0" xfId="0" applyFont="1" applyAlignment="1" applyProtection="1">
      <alignment vertical="top" wrapText="1"/>
    </xf>
    <xf numFmtId="0" fontId="13" fillId="0" borderId="3" xfId="0" applyFont="1" applyBorder="1" applyAlignment="1" applyProtection="1">
      <alignment horizontal="left" vertical="top" wrapText="1"/>
    </xf>
    <xf numFmtId="0" fontId="13" fillId="2" borderId="3" xfId="0" applyFont="1" applyFill="1" applyBorder="1" applyAlignment="1" applyProtection="1">
      <alignment horizontal="center" vertical="top" wrapText="1"/>
    </xf>
    <xf numFmtId="0" fontId="23" fillId="7" borderId="3" xfId="0" applyFont="1" applyFill="1" applyBorder="1" applyAlignment="1" applyProtection="1">
      <alignment horizontal="center" vertical="top" wrapText="1"/>
    </xf>
    <xf numFmtId="0" fontId="23" fillId="8" borderId="3" xfId="0" applyFont="1" applyFill="1" applyBorder="1" applyAlignment="1" applyProtection="1">
      <alignment horizontal="center" vertical="top" wrapText="1"/>
    </xf>
    <xf numFmtId="0" fontId="23" fillId="11" borderId="3" xfId="0" applyFont="1" applyFill="1" applyBorder="1" applyAlignment="1" applyProtection="1">
      <alignment horizontal="center" vertical="top" wrapText="1"/>
    </xf>
    <xf numFmtId="0" fontId="4" fillId="0" borderId="0" xfId="0" applyFont="1" applyAlignment="1" applyProtection="1">
      <alignment vertical="top"/>
    </xf>
    <xf numFmtId="0" fontId="13" fillId="0" borderId="7" xfId="0" applyFont="1" applyBorder="1" applyAlignment="1" applyProtection="1">
      <alignment vertical="top"/>
    </xf>
    <xf numFmtId="0" fontId="13" fillId="0" borderId="8" xfId="0" applyFont="1" applyBorder="1" applyAlignment="1" applyProtection="1">
      <alignment vertical="top"/>
    </xf>
    <xf numFmtId="0" fontId="25" fillId="0" borderId="3" xfId="0" applyFont="1" applyBorder="1" applyAlignment="1" applyProtection="1">
      <alignment vertical="top" wrapText="1"/>
    </xf>
    <xf numFmtId="0" fontId="4" fillId="0" borderId="3" xfId="0" applyFont="1" applyBorder="1" applyAlignment="1" applyProtection="1">
      <alignment vertical="top" wrapText="1"/>
    </xf>
    <xf numFmtId="0" fontId="4" fillId="0" borderId="0" xfId="0" applyFont="1" applyAlignment="1" applyProtection="1">
      <alignment horizontal="left" vertical="top" wrapText="1"/>
    </xf>
    <xf numFmtId="3" fontId="4" fillId="0" borderId="0" xfId="0" applyNumberFormat="1" applyFont="1" applyAlignment="1" applyProtection="1">
      <alignment horizontal="right" vertical="top"/>
    </xf>
    <xf numFmtId="0" fontId="20" fillId="0" borderId="0" xfId="0" applyFont="1" applyAlignment="1" applyProtection="1">
      <alignment horizontal="left" vertical="top" wrapText="1"/>
    </xf>
    <xf numFmtId="0" fontId="21" fillId="0" borderId="0" xfId="0" applyFont="1" applyAlignment="1" applyProtection="1">
      <alignment vertical="top"/>
    </xf>
    <xf numFmtId="0" fontId="11" fillId="0" borderId="0" xfId="0" applyFont="1" applyAlignment="1" applyProtection="1">
      <alignment vertical="top"/>
    </xf>
    <xf numFmtId="0" fontId="13" fillId="0" borderId="3" xfId="0" applyFont="1" applyBorder="1" applyAlignment="1" applyProtection="1">
      <alignment horizontal="left" vertical="top"/>
    </xf>
    <xf numFmtId="0" fontId="69" fillId="0" borderId="3" xfId="2" applyFont="1" applyBorder="1" applyAlignment="1" applyProtection="1">
      <alignment horizontal="center" vertical="top" wrapText="1"/>
    </xf>
    <xf numFmtId="0" fontId="13" fillId="3" borderId="10" xfId="0" applyFont="1" applyFill="1" applyBorder="1" applyAlignment="1" applyProtection="1">
      <alignment horizontal="center" vertical="top" wrapText="1"/>
    </xf>
    <xf numFmtId="0" fontId="13" fillId="4" borderId="10" xfId="0" applyFont="1" applyFill="1" applyBorder="1" applyAlignment="1" applyProtection="1">
      <alignment horizontal="center" vertical="top" wrapText="1"/>
    </xf>
    <xf numFmtId="0" fontId="11" fillId="0" borderId="3" xfId="0" applyFont="1" applyBorder="1" applyAlignment="1" applyProtection="1">
      <alignment vertical="top" wrapText="1"/>
    </xf>
    <xf numFmtId="169" fontId="11" fillId="0" borderId="3" xfId="0" applyNumberFormat="1" applyFont="1" applyBorder="1" applyAlignment="1" applyProtection="1">
      <alignment horizontal="right" vertical="top" wrapText="1"/>
    </xf>
    <xf numFmtId="169" fontId="11" fillId="3" borderId="3" xfId="0" applyNumberFormat="1" applyFont="1" applyFill="1" applyBorder="1" applyAlignment="1" applyProtection="1">
      <alignment horizontal="right" vertical="top" wrapText="1"/>
    </xf>
    <xf numFmtId="169" fontId="11" fillId="4" borderId="3" xfId="0" applyNumberFormat="1" applyFont="1" applyFill="1" applyBorder="1" applyAlignment="1" applyProtection="1">
      <alignment horizontal="right" vertical="top" wrapText="1"/>
    </xf>
    <xf numFmtId="0" fontId="9" fillId="0" borderId="3" xfId="0" applyFont="1" applyBorder="1" applyAlignment="1" applyProtection="1">
      <alignment vertical="top" wrapText="1"/>
    </xf>
    <xf numFmtId="169" fontId="9" fillId="0" borderId="3" xfId="0" applyNumberFormat="1" applyFont="1" applyBorder="1" applyAlignment="1" applyProtection="1">
      <alignment horizontal="right" vertical="top" wrapText="1"/>
    </xf>
    <xf numFmtId="169" fontId="9" fillId="3" borderId="3" xfId="0" applyNumberFormat="1" applyFont="1" applyFill="1" applyBorder="1" applyAlignment="1" applyProtection="1">
      <alignment horizontal="right" vertical="top" wrapText="1"/>
    </xf>
    <xf numFmtId="169" fontId="9" fillId="4" borderId="3" xfId="0" applyNumberFormat="1" applyFont="1" applyFill="1" applyBorder="1" applyAlignment="1" applyProtection="1">
      <alignment horizontal="right" vertical="top" wrapText="1"/>
    </xf>
    <xf numFmtId="9" fontId="9" fillId="4" borderId="3" xfId="12" applyFont="1" applyFill="1" applyBorder="1" applyAlignment="1" applyProtection="1">
      <alignment horizontal="right" vertical="top" wrapText="1"/>
    </xf>
    <xf numFmtId="0" fontId="9" fillId="0" borderId="0" xfId="0" applyFont="1" applyAlignment="1" applyProtection="1">
      <alignment horizontal="left" vertical="top"/>
    </xf>
    <xf numFmtId="169" fontId="9" fillId="2" borderId="0" xfId="0" applyNumberFormat="1" applyFont="1" applyFill="1" applyAlignment="1" applyProtection="1">
      <alignment horizontal="right" vertical="top" wrapText="1"/>
    </xf>
    <xf numFmtId="0" fontId="33" fillId="0" borderId="0" xfId="0" applyFont="1" applyAlignment="1" applyProtection="1">
      <alignment vertical="top"/>
    </xf>
    <xf numFmtId="0" fontId="45" fillId="0" borderId="0" xfId="0" applyFont="1" applyAlignment="1" applyProtection="1">
      <alignment vertical="center" wrapText="1"/>
    </xf>
    <xf numFmtId="0" fontId="11" fillId="0" borderId="3" xfId="0" applyFont="1" applyBorder="1" applyAlignment="1" applyProtection="1">
      <alignment horizontal="left" vertical="top"/>
    </xf>
    <xf numFmtId="0" fontId="23" fillId="0" borderId="5" xfId="0" applyFont="1" applyBorder="1" applyAlignment="1" applyProtection="1">
      <alignment vertical="top" wrapText="1"/>
    </xf>
    <xf numFmtId="0" fontId="24" fillId="0" borderId="3" xfId="0" applyFont="1" applyBorder="1" applyAlignment="1" applyProtection="1">
      <alignment vertical="top" wrapText="1"/>
    </xf>
    <xf numFmtId="0" fontId="18" fillId="0" borderId="0" xfId="0" applyFont="1" applyAlignment="1" applyProtection="1">
      <alignment vertical="top"/>
    </xf>
    <xf numFmtId="0" fontId="23" fillId="0" borderId="3" xfId="0" applyFont="1" applyBorder="1" applyAlignment="1" applyProtection="1">
      <alignment vertical="top" wrapText="1"/>
    </xf>
    <xf numFmtId="0" fontId="24" fillId="0" borderId="3" xfId="0" applyFont="1" applyBorder="1" applyAlignment="1" applyProtection="1">
      <alignment vertical="top"/>
    </xf>
    <xf numFmtId="9" fontId="33" fillId="0" borderId="0" xfId="0" applyNumberFormat="1" applyFont="1" applyAlignment="1" applyProtection="1">
      <alignment vertical="top" wrapText="1"/>
    </xf>
    <xf numFmtId="0" fontId="0" fillId="0" borderId="0" xfId="0" applyAlignment="1" applyProtection="1">
      <alignment vertical="top"/>
    </xf>
    <xf numFmtId="0" fontId="17" fillId="0" borderId="0" xfId="0" applyFont="1" applyAlignment="1" applyProtection="1">
      <alignment horizontal="left" vertical="top"/>
    </xf>
    <xf numFmtId="0" fontId="17" fillId="0" borderId="0" xfId="3" applyFont="1" applyAlignment="1" applyProtection="1">
      <alignment vertical="top"/>
    </xf>
    <xf numFmtId="3" fontId="17" fillId="0" borderId="0" xfId="3" applyNumberFormat="1" applyFont="1" applyAlignment="1" applyProtection="1">
      <alignment vertical="top"/>
    </xf>
    <xf numFmtId="0" fontId="17" fillId="0" borderId="0" xfId="14" applyFont="1" applyAlignment="1" applyProtection="1">
      <alignment vertical="top" wrapText="1"/>
    </xf>
    <xf numFmtId="0" fontId="75" fillId="0" borderId="21" xfId="2" applyFont="1" applyFill="1" applyBorder="1" applyAlignment="1" applyProtection="1">
      <alignment vertical="top" wrapText="1"/>
    </xf>
    <xf numFmtId="3" fontId="18" fillId="0" borderId="1" xfId="3" applyNumberFormat="1" applyFont="1" applyBorder="1" applyAlignment="1" applyProtection="1">
      <alignment vertical="top"/>
    </xf>
    <xf numFmtId="0" fontId="17" fillId="0" borderId="0" xfId="3" applyFont="1" applyAlignment="1" applyProtection="1">
      <alignment vertical="top" wrapText="1"/>
    </xf>
    <xf numFmtId="0" fontId="17" fillId="0" borderId="2" xfId="3" applyFont="1" applyBorder="1" applyAlignment="1" applyProtection="1">
      <alignment horizontal="left" vertical="top"/>
    </xf>
    <xf numFmtId="3" fontId="19" fillId="0" borderId="0" xfId="3" applyNumberFormat="1" applyFont="1" applyAlignment="1" applyProtection="1">
      <alignment horizontal="left" vertical="top" wrapText="1" readingOrder="1"/>
    </xf>
    <xf numFmtId="0" fontId="9" fillId="0" borderId="0" xfId="3" applyFont="1" applyAlignment="1" applyProtection="1">
      <alignment vertical="top" wrapText="1"/>
    </xf>
    <xf numFmtId="0" fontId="13" fillId="3" borderId="3" xfId="3" applyFont="1" applyFill="1" applyBorder="1" applyAlignment="1" applyProtection="1">
      <alignment horizontal="center" vertical="top" wrapText="1"/>
    </xf>
    <xf numFmtId="0" fontId="9" fillId="0" borderId="0" xfId="3" applyFont="1" applyAlignment="1" applyProtection="1">
      <alignment vertical="top"/>
    </xf>
    <xf numFmtId="0" fontId="4" fillId="0" borderId="3" xfId="0" applyFont="1" applyBorder="1" applyAlignment="1" applyProtection="1">
      <alignment horizontal="left" vertical="top"/>
    </xf>
    <xf numFmtId="0" fontId="18" fillId="0" borderId="0" xfId="3" applyFont="1" applyAlignment="1" applyProtection="1">
      <alignment vertical="top"/>
    </xf>
    <xf numFmtId="0" fontId="13" fillId="0" borderId="4" xfId="0" applyFont="1" applyBorder="1" applyAlignment="1" applyProtection="1">
      <alignment horizontal="left" vertical="top"/>
    </xf>
    <xf numFmtId="0" fontId="20" fillId="0" borderId="0" xfId="0" applyFont="1" applyAlignment="1" applyProtection="1">
      <alignment vertical="top" wrapText="1"/>
    </xf>
    <xf numFmtId="0" fontId="32" fillId="0" borderId="0" xfId="0" applyFont="1" applyAlignment="1" applyProtection="1">
      <alignment vertical="top"/>
    </xf>
    <xf numFmtId="0" fontId="32" fillId="0" borderId="0" xfId="0" applyFont="1" applyAlignment="1" applyProtection="1">
      <alignment vertical="top" wrapText="1"/>
    </xf>
    <xf numFmtId="3" fontId="11" fillId="0" borderId="1" xfId="3" applyNumberFormat="1" applyFont="1" applyBorder="1" applyAlignment="1" applyProtection="1">
      <alignment vertical="top"/>
    </xf>
    <xf numFmtId="0" fontId="9" fillId="0" borderId="2" xfId="14" applyFont="1" applyBorder="1" applyAlignment="1" applyProtection="1">
      <alignment vertical="top" wrapText="1"/>
    </xf>
    <xf numFmtId="3" fontId="12" fillId="0" borderId="0" xfId="3" applyNumberFormat="1" applyFont="1" applyAlignment="1" applyProtection="1">
      <alignment horizontal="left" vertical="top" wrapText="1" readingOrder="1"/>
    </xf>
    <xf numFmtId="3" fontId="9" fillId="0" borderId="0" xfId="3" applyNumberFormat="1" applyFont="1" applyAlignment="1" applyProtection="1">
      <alignment vertical="top"/>
    </xf>
    <xf numFmtId="49" fontId="13" fillId="2" borderId="3" xfId="0" applyNumberFormat="1" applyFont="1" applyFill="1" applyBorder="1" applyAlignment="1" applyProtection="1">
      <alignment horizontal="left" vertical="top" wrapText="1"/>
    </xf>
    <xf numFmtId="49" fontId="4" fillId="0" borderId="3" xfId="0" applyNumberFormat="1" applyFont="1" applyBorder="1" applyAlignment="1" applyProtection="1">
      <alignment horizontal="left" vertical="top" wrapText="1"/>
    </xf>
    <xf numFmtId="0" fontId="4" fillId="3" borderId="0" xfId="3" applyFont="1" applyFill="1" applyAlignment="1" applyProtection="1">
      <alignment horizontal="right" vertical="top"/>
    </xf>
    <xf numFmtId="3" fontId="9" fillId="0" borderId="0" xfId="3" applyNumberFormat="1" applyFont="1" applyAlignment="1" applyProtection="1">
      <alignment vertical="top" wrapText="1"/>
    </xf>
    <xf numFmtId="0" fontId="4" fillId="3" borderId="8" xfId="0" applyFont="1" applyFill="1" applyBorder="1" applyAlignment="1" applyProtection="1">
      <alignment horizontal="right" vertical="top" wrapText="1"/>
    </xf>
    <xf numFmtId="0" fontId="4" fillId="3" borderId="3" xfId="3" applyFont="1" applyFill="1" applyBorder="1" applyAlignment="1" applyProtection="1">
      <alignment horizontal="right" vertical="top" wrapText="1"/>
    </xf>
    <xf numFmtId="0" fontId="11" fillId="0" borderId="0" xfId="3" applyFont="1" applyAlignment="1" applyProtection="1">
      <alignment vertical="top"/>
    </xf>
    <xf numFmtId="49" fontId="13" fillId="0" borderId="3" xfId="0" applyNumberFormat="1" applyFont="1" applyBorder="1" applyAlignment="1" applyProtection="1">
      <alignment horizontal="left" vertical="top" wrapText="1"/>
    </xf>
    <xf numFmtId="166" fontId="13" fillId="3" borderId="3" xfId="1" applyNumberFormat="1" applyFont="1" applyFill="1" applyBorder="1" applyAlignment="1" applyProtection="1">
      <alignment horizontal="right" vertical="top"/>
    </xf>
    <xf numFmtId="3" fontId="11" fillId="0" borderId="0" xfId="3" applyNumberFormat="1" applyFont="1" applyAlignment="1" applyProtection="1">
      <alignment vertical="top" wrapText="1"/>
    </xf>
    <xf numFmtId="0" fontId="11" fillId="0" borderId="0" xfId="3" applyFont="1" applyAlignment="1" applyProtection="1">
      <alignment vertical="top" wrapText="1"/>
    </xf>
    <xf numFmtId="9" fontId="4" fillId="3" borderId="3" xfId="5" applyFont="1" applyFill="1" applyBorder="1" applyAlignment="1" applyProtection="1">
      <alignment horizontal="right" vertical="top"/>
    </xf>
    <xf numFmtId="9" fontId="4" fillId="4" borderId="3" xfId="5" applyFont="1" applyFill="1" applyBorder="1" applyAlignment="1" applyProtection="1">
      <alignment horizontal="right" vertical="top"/>
    </xf>
    <xf numFmtId="49" fontId="4" fillId="0" borderId="0" xfId="3" applyNumberFormat="1" applyFont="1" applyAlignment="1" applyProtection="1">
      <alignment vertical="top" wrapText="1"/>
    </xf>
    <xf numFmtId="3" fontId="9" fillId="0" borderId="0" xfId="4" applyNumberFormat="1" applyFont="1" applyBorder="1" applyAlignment="1" applyProtection="1">
      <alignment horizontal="right" vertical="top"/>
    </xf>
    <xf numFmtId="166" fontId="9" fillId="0" borderId="0" xfId="15" applyNumberFormat="1" applyFont="1" applyAlignment="1" applyProtection="1">
      <alignment horizontal="right" vertical="top"/>
    </xf>
    <xf numFmtId="166" fontId="11" fillId="0" borderId="0" xfId="15" applyNumberFormat="1" applyFont="1" applyAlignment="1" applyProtection="1">
      <alignment horizontal="right" vertical="top"/>
    </xf>
    <xf numFmtId="9" fontId="11" fillId="0" borderId="0" xfId="12" applyFont="1" applyAlignment="1" applyProtection="1">
      <alignment horizontal="right" vertical="top"/>
    </xf>
    <xf numFmtId="0" fontId="31" fillId="0" borderId="0" xfId="0" applyFont="1" applyAlignment="1" applyProtection="1">
      <alignment vertical="top" wrapText="1"/>
    </xf>
    <xf numFmtId="165" fontId="31" fillId="0" borderId="0" xfId="15" applyFont="1" applyAlignment="1" applyProtection="1">
      <alignment vertical="top"/>
    </xf>
    <xf numFmtId="0" fontId="31" fillId="0" borderId="0" xfId="0" applyFont="1" applyAlignment="1" applyProtection="1">
      <alignment vertical="top"/>
    </xf>
    <xf numFmtId="165" fontId="31" fillId="0" borderId="0" xfId="15" applyFont="1" applyAlignment="1" applyProtection="1">
      <alignment vertical="top" wrapText="1"/>
    </xf>
    <xf numFmtId="165" fontId="4" fillId="0" borderId="0" xfId="15" applyFont="1" applyAlignment="1" applyProtection="1">
      <alignment vertical="top"/>
    </xf>
    <xf numFmtId="49" fontId="4" fillId="0" borderId="3" xfId="0" applyNumberFormat="1" applyFont="1" applyBorder="1" applyAlignment="1" applyProtection="1">
      <alignment vertical="top" wrapText="1"/>
    </xf>
    <xf numFmtId="172" fontId="9" fillId="3" borderId="3" xfId="4" applyNumberFormat="1" applyFont="1" applyFill="1" applyBorder="1" applyAlignment="1" applyProtection="1">
      <alignment horizontal="right" vertical="top"/>
    </xf>
    <xf numFmtId="172" fontId="9" fillId="4" borderId="3" xfId="4" applyNumberFormat="1" applyFont="1" applyFill="1" applyBorder="1" applyAlignment="1" applyProtection="1">
      <alignment horizontal="right" vertical="top"/>
    </xf>
    <xf numFmtId="172" fontId="9" fillId="4" borderId="3" xfId="4" applyNumberFormat="1" applyFont="1" applyFill="1" applyBorder="1" applyAlignment="1" applyProtection="1">
      <alignment vertical="top"/>
    </xf>
    <xf numFmtId="167" fontId="9" fillId="3" borderId="3" xfId="4" applyNumberFormat="1" applyFont="1" applyFill="1" applyBorder="1" applyAlignment="1" applyProtection="1">
      <alignment horizontal="right" vertical="top"/>
    </xf>
    <xf numFmtId="167" fontId="9" fillId="4" borderId="3" xfId="4" applyNumberFormat="1" applyFont="1" applyFill="1" applyBorder="1" applyAlignment="1" applyProtection="1">
      <alignment horizontal="right" vertical="top"/>
    </xf>
    <xf numFmtId="167" fontId="9" fillId="4" borderId="3" xfId="4" applyNumberFormat="1" applyFont="1" applyFill="1" applyBorder="1" applyAlignment="1" applyProtection="1">
      <alignment vertical="top"/>
    </xf>
    <xf numFmtId="0" fontId="9" fillId="0" borderId="0" xfId="3" applyFont="1" applyAlignment="1" applyProtection="1">
      <alignment horizontal="left" vertical="top"/>
    </xf>
    <xf numFmtId="0" fontId="20" fillId="0" borderId="0" xfId="3" applyFont="1" applyAlignment="1" applyProtection="1">
      <alignment horizontal="left" vertical="top" wrapText="1"/>
    </xf>
    <xf numFmtId="0" fontId="75" fillId="0" borderId="21" xfId="2" applyFont="1" applyFill="1" applyBorder="1" applyAlignment="1" applyProtection="1">
      <alignment vertical="top"/>
    </xf>
    <xf numFmtId="0" fontId="17" fillId="0" borderId="0" xfId="3" applyFont="1" applyAlignment="1" applyProtection="1">
      <alignment horizontal="left" vertical="top"/>
    </xf>
    <xf numFmtId="0" fontId="23" fillId="2" borderId="3" xfId="0" applyFont="1" applyFill="1" applyBorder="1" applyAlignment="1" applyProtection="1">
      <alignment vertical="top" wrapText="1"/>
    </xf>
    <xf numFmtId="49" fontId="11" fillId="4" borderId="3" xfId="4" applyNumberFormat="1" applyFont="1" applyFill="1" applyBorder="1" applyAlignment="1" applyProtection="1">
      <alignment horizontal="center" vertical="top" wrapText="1"/>
    </xf>
    <xf numFmtId="3" fontId="9" fillId="3" borderId="3" xfId="4" applyNumberFormat="1" applyFont="1" applyFill="1" applyBorder="1" applyAlignment="1" applyProtection="1">
      <alignment horizontal="right" vertical="top"/>
    </xf>
    <xf numFmtId="3" fontId="9" fillId="4" borderId="3" xfId="4" applyNumberFormat="1" applyFont="1" applyFill="1" applyBorder="1" applyAlignment="1" applyProtection="1">
      <alignment horizontal="right" vertical="top"/>
    </xf>
    <xf numFmtId="3" fontId="9" fillId="4" borderId="3" xfId="4" applyNumberFormat="1" applyFont="1" applyFill="1" applyBorder="1" applyAlignment="1" applyProtection="1">
      <alignment vertical="top"/>
    </xf>
    <xf numFmtId="0" fontId="5" fillId="0" borderId="0" xfId="0" applyFont="1" applyProtection="1"/>
    <xf numFmtId="49" fontId="5" fillId="0" borderId="0" xfId="0" applyNumberFormat="1" applyFont="1" applyProtection="1"/>
    <xf numFmtId="3" fontId="17" fillId="0" borderId="0" xfId="3" applyNumberFormat="1" applyFont="1" applyAlignment="1" applyProtection="1">
      <alignment vertical="top" wrapText="1"/>
    </xf>
    <xf numFmtId="0" fontId="13" fillId="0" borderId="3" xfId="0" applyFont="1" applyBorder="1" applyAlignment="1" applyProtection="1">
      <alignment vertical="top" wrapText="1"/>
    </xf>
    <xf numFmtId="3" fontId="11" fillId="3" borderId="3" xfId="4" applyNumberFormat="1" applyFont="1" applyFill="1" applyBorder="1" applyAlignment="1" applyProtection="1">
      <alignment horizontal="right" vertical="top"/>
    </xf>
    <xf numFmtId="3" fontId="11" fillId="4" borderId="3" xfId="4" applyNumberFormat="1" applyFont="1" applyFill="1" applyBorder="1" applyAlignment="1" applyProtection="1">
      <alignment horizontal="right" vertical="top"/>
    </xf>
    <xf numFmtId="3" fontId="11" fillId="4" borderId="3" xfId="4" applyNumberFormat="1" applyFont="1" applyFill="1" applyBorder="1" applyAlignment="1" applyProtection="1">
      <alignment vertical="top"/>
    </xf>
    <xf numFmtId="3" fontId="18" fillId="0" borderId="0" xfId="3" applyNumberFormat="1" applyFont="1" applyAlignment="1" applyProtection="1">
      <alignment vertical="top" wrapText="1"/>
    </xf>
    <xf numFmtId="0" fontId="6" fillId="0" borderId="0" xfId="0" applyFont="1" applyProtection="1"/>
    <xf numFmtId="49" fontId="6" fillId="0" borderId="0" xfId="0" applyNumberFormat="1" applyFont="1" applyProtection="1"/>
    <xf numFmtId="49" fontId="23" fillId="0" borderId="3" xfId="0" applyNumberFormat="1" applyFont="1" applyBorder="1" applyAlignment="1" applyProtection="1">
      <alignment vertical="top" wrapText="1"/>
    </xf>
    <xf numFmtId="9" fontId="11" fillId="3" borderId="3" xfId="4" applyNumberFormat="1" applyFont="1" applyFill="1" applyBorder="1" applyAlignment="1" applyProtection="1">
      <alignment horizontal="right" vertical="top"/>
    </xf>
    <xf numFmtId="9" fontId="11" fillId="4" borderId="3" xfId="4" applyNumberFormat="1" applyFont="1" applyFill="1" applyBorder="1" applyAlignment="1" applyProtection="1">
      <alignment horizontal="right" vertical="top"/>
    </xf>
    <xf numFmtId="9" fontId="11" fillId="4" borderId="3" xfId="4" applyNumberFormat="1" applyFont="1" applyFill="1" applyBorder="1" applyAlignment="1" applyProtection="1">
      <alignment vertical="top"/>
    </xf>
    <xf numFmtId="3" fontId="18" fillId="0" borderId="0" xfId="3" applyNumberFormat="1" applyFont="1" applyAlignment="1" applyProtection="1">
      <alignment vertical="top"/>
    </xf>
    <xf numFmtId="168" fontId="17" fillId="0" borderId="0" xfId="1" applyNumberFormat="1" applyFont="1" applyBorder="1" applyAlignment="1" applyProtection="1">
      <alignment vertical="top"/>
    </xf>
    <xf numFmtId="0" fontId="17" fillId="0" borderId="0" xfId="0" applyFont="1" applyAlignment="1" applyProtection="1">
      <alignment vertical="top" wrapText="1"/>
    </xf>
    <xf numFmtId="0" fontId="21" fillId="0" borderId="0" xfId="0" applyFont="1" applyAlignment="1" applyProtection="1">
      <alignment vertical="top" wrapText="1"/>
    </xf>
    <xf numFmtId="0" fontId="13" fillId="3" borderId="3" xfId="3" applyFont="1" applyFill="1" applyBorder="1" applyAlignment="1" applyProtection="1">
      <alignment horizontal="center" vertical="top"/>
    </xf>
    <xf numFmtId="0" fontId="4" fillId="0" borderId="0" xfId="3" applyFont="1" applyAlignment="1" applyProtection="1">
      <alignment vertical="top"/>
    </xf>
    <xf numFmtId="174" fontId="4" fillId="3" borderId="3" xfId="3" applyNumberFormat="1" applyFont="1" applyFill="1" applyBorder="1" applyAlignment="1" applyProtection="1">
      <alignment vertical="top"/>
    </xf>
    <xf numFmtId="174" fontId="4" fillId="4" borderId="3" xfId="3" applyNumberFormat="1" applyFont="1" applyFill="1" applyBorder="1" applyAlignment="1" applyProtection="1">
      <alignment vertical="top"/>
    </xf>
    <xf numFmtId="167" fontId="4" fillId="3" borderId="3" xfId="3" applyNumberFormat="1" applyFont="1" applyFill="1" applyBorder="1" applyAlignment="1" applyProtection="1">
      <alignment vertical="top"/>
    </xf>
    <xf numFmtId="167" fontId="4" fillId="4" borderId="3" xfId="3" applyNumberFormat="1" applyFont="1" applyFill="1" applyBorder="1" applyAlignment="1" applyProtection="1">
      <alignment vertical="top"/>
    </xf>
    <xf numFmtId="49" fontId="4" fillId="0" borderId="0" xfId="14" applyNumberFormat="1" applyFont="1" applyAlignment="1" applyProtection="1">
      <alignment vertical="top" wrapText="1"/>
    </xf>
    <xf numFmtId="0" fontId="21" fillId="0" borderId="0" xfId="0" applyFont="1" applyAlignment="1" applyProtection="1">
      <alignment vertical="center" wrapText="1"/>
    </xf>
    <xf numFmtId="0" fontId="18" fillId="0" borderId="1" xfId="3" applyFont="1" applyBorder="1" applyAlignment="1" applyProtection="1">
      <alignment vertical="top"/>
    </xf>
    <xf numFmtId="0" fontId="72" fillId="3" borderId="6" xfId="0" applyFont="1" applyFill="1" applyBorder="1" applyAlignment="1" applyProtection="1">
      <alignment horizontal="center" vertical="top" wrapText="1"/>
    </xf>
    <xf numFmtId="0" fontId="13" fillId="3" borderId="7" xfId="0" applyFont="1" applyFill="1" applyBorder="1" applyAlignment="1" applyProtection="1">
      <alignment horizontal="center" vertical="top" wrapText="1"/>
    </xf>
    <xf numFmtId="0" fontId="72" fillId="3" borderId="8" xfId="0" applyFont="1" applyFill="1" applyBorder="1" applyAlignment="1" applyProtection="1">
      <alignment horizontal="center" vertical="top" wrapText="1"/>
    </xf>
    <xf numFmtId="0" fontId="73" fillId="4" borderId="6" xfId="0" applyFont="1" applyFill="1" applyBorder="1" applyAlignment="1" applyProtection="1">
      <alignment horizontal="center" vertical="top" wrapText="1"/>
    </xf>
    <xf numFmtId="0" fontId="13" fillId="4" borderId="7" xfId="0" applyFont="1" applyFill="1" applyBorder="1" applyAlignment="1" applyProtection="1">
      <alignment horizontal="center" vertical="top" wrapText="1"/>
    </xf>
    <xf numFmtId="0" fontId="73" fillId="4" borderId="8" xfId="0" applyFont="1" applyFill="1" applyBorder="1" applyAlignment="1" applyProtection="1">
      <alignment horizontal="center" vertical="top" wrapText="1"/>
    </xf>
    <xf numFmtId="0" fontId="11" fillId="0" borderId="0" xfId="3" applyFont="1" applyAlignment="1" applyProtection="1">
      <alignment horizontal="center" vertical="top"/>
    </xf>
    <xf numFmtId="0" fontId="13" fillId="5" borderId="3" xfId="0" applyFont="1" applyFill="1" applyBorder="1" applyAlignment="1" applyProtection="1">
      <alignment horizontal="center" vertical="top"/>
    </xf>
    <xf numFmtId="0" fontId="13" fillId="6" borderId="3" xfId="0" applyFont="1" applyFill="1" applyBorder="1" applyAlignment="1" applyProtection="1">
      <alignment horizontal="center" vertical="top" wrapText="1"/>
    </xf>
    <xf numFmtId="3" fontId="13" fillId="3" borderId="3" xfId="3" applyNumberFormat="1" applyFont="1" applyFill="1" applyBorder="1" applyAlignment="1" applyProtection="1">
      <alignment horizontal="center" vertical="top"/>
    </xf>
    <xf numFmtId="3" fontId="13" fillId="4" borderId="3" xfId="3" applyNumberFormat="1" applyFont="1" applyFill="1" applyBorder="1" applyAlignment="1" applyProtection="1">
      <alignment horizontal="center" vertical="top"/>
    </xf>
    <xf numFmtId="0" fontId="13" fillId="4" borderId="3" xfId="3" applyFont="1" applyFill="1" applyBorder="1" applyAlignment="1" applyProtection="1">
      <alignment horizontal="center" vertical="top"/>
    </xf>
    <xf numFmtId="0" fontId="4" fillId="0" borderId="0" xfId="3" applyFont="1" applyAlignment="1" applyProtection="1">
      <alignment horizontal="center" vertical="top"/>
    </xf>
    <xf numFmtId="0" fontId="25" fillId="0" borderId="0" xfId="3" applyFont="1" applyAlignment="1" applyProtection="1">
      <alignment vertical="top"/>
    </xf>
    <xf numFmtId="0" fontId="4" fillId="0" borderId="3" xfId="0" applyFont="1" applyBorder="1" applyAlignment="1" applyProtection="1">
      <alignment horizontal="left" vertical="top" wrapText="1"/>
    </xf>
    <xf numFmtId="0" fontId="9" fillId="0" borderId="0" xfId="3" applyFont="1" applyAlignment="1" applyProtection="1">
      <alignment horizontal="center" vertical="top"/>
    </xf>
    <xf numFmtId="165" fontId="11" fillId="0" borderId="0" xfId="3" applyNumberFormat="1" applyFont="1" applyAlignment="1" applyProtection="1">
      <alignment vertical="top"/>
    </xf>
    <xf numFmtId="0" fontId="26" fillId="0" borderId="0" xfId="3" applyFont="1" applyAlignment="1" applyProtection="1">
      <alignment vertical="top"/>
    </xf>
    <xf numFmtId="9" fontId="4" fillId="5" borderId="3" xfId="3" applyNumberFormat="1" applyFont="1" applyFill="1" applyBorder="1" applyAlignment="1" applyProtection="1">
      <alignment horizontal="right" vertical="top"/>
    </xf>
    <xf numFmtId="9" fontId="4" fillId="6" borderId="3" xfId="3" applyNumberFormat="1" applyFont="1" applyFill="1" applyBorder="1" applyAlignment="1" applyProtection="1">
      <alignment horizontal="right" vertical="top"/>
    </xf>
    <xf numFmtId="9" fontId="4" fillId="3" borderId="3" xfId="3" applyNumberFormat="1" applyFont="1" applyFill="1" applyBorder="1" applyAlignment="1" applyProtection="1">
      <alignment horizontal="right" vertical="top"/>
    </xf>
    <xf numFmtId="9" fontId="4" fillId="4" borderId="3" xfId="3" applyNumberFormat="1" applyFont="1" applyFill="1" applyBorder="1" applyAlignment="1" applyProtection="1">
      <alignment horizontal="right" vertical="top"/>
    </xf>
    <xf numFmtId="3" fontId="13" fillId="5" borderId="3" xfId="3" applyNumberFormat="1" applyFont="1" applyFill="1" applyBorder="1" applyAlignment="1" applyProtection="1">
      <alignment horizontal="right" vertical="top"/>
    </xf>
    <xf numFmtId="1" fontId="13" fillId="5" borderId="3" xfId="3" applyNumberFormat="1" applyFont="1" applyFill="1" applyBorder="1" applyAlignment="1" applyProtection="1">
      <alignment horizontal="right" vertical="top"/>
    </xf>
    <xf numFmtId="1" fontId="13" fillId="6" borderId="3" xfId="4" applyNumberFormat="1" applyFont="1" applyFill="1" applyBorder="1" applyAlignment="1" applyProtection="1">
      <alignment horizontal="right" vertical="top"/>
    </xf>
    <xf numFmtId="1" fontId="13" fillId="4" borderId="3" xfId="4" applyNumberFormat="1" applyFont="1" applyFill="1" applyBorder="1" applyAlignment="1" applyProtection="1">
      <alignment horizontal="right" vertical="top"/>
    </xf>
    <xf numFmtId="0" fontId="23" fillId="0" borderId="0" xfId="3" applyFont="1" applyAlignment="1" applyProtection="1">
      <alignment vertical="top"/>
    </xf>
    <xf numFmtId="3" fontId="13" fillId="0" borderId="0" xfId="3" applyNumberFormat="1" applyFont="1" applyAlignment="1" applyProtection="1">
      <alignment vertical="top"/>
    </xf>
    <xf numFmtId="3" fontId="13" fillId="0" borderId="0" xfId="4" applyNumberFormat="1" applyFont="1" applyFill="1" applyBorder="1" applyAlignment="1" applyProtection="1">
      <alignment vertical="top"/>
    </xf>
    <xf numFmtId="1" fontId="13" fillId="0" borderId="0" xfId="3" applyNumberFormat="1" applyFont="1" applyAlignment="1" applyProtection="1">
      <alignment vertical="top"/>
    </xf>
    <xf numFmtId="1" fontId="13" fillId="0" borderId="0" xfId="4" applyNumberFormat="1" applyFont="1" applyFill="1" applyBorder="1" applyAlignment="1" applyProtection="1">
      <alignment vertical="top"/>
    </xf>
    <xf numFmtId="0" fontId="13" fillId="0" borderId="0" xfId="3" applyFont="1" applyAlignment="1" applyProtection="1">
      <alignment vertical="top"/>
    </xf>
    <xf numFmtId="166" fontId="9" fillId="0" borderId="0" xfId="1" applyNumberFormat="1" applyFont="1" applyBorder="1" applyAlignment="1" applyProtection="1">
      <alignment horizontal="right" vertical="top"/>
    </xf>
    <xf numFmtId="1" fontId="13" fillId="0" borderId="0" xfId="15" applyNumberFormat="1" applyFont="1" applyFill="1" applyBorder="1" applyAlignment="1" applyProtection="1">
      <alignment vertical="top"/>
    </xf>
    <xf numFmtId="0" fontId="26" fillId="0" borderId="0" xfId="0" applyFont="1" applyAlignment="1" applyProtection="1">
      <alignment vertical="top"/>
    </xf>
    <xf numFmtId="0" fontId="13" fillId="0" borderId="0" xfId="0" applyFont="1" applyAlignment="1" applyProtection="1">
      <alignment vertical="top"/>
    </xf>
    <xf numFmtId="0" fontId="34" fillId="0" borderId="0" xfId="0" applyFont="1" applyAlignment="1" applyProtection="1">
      <alignment vertical="top"/>
    </xf>
    <xf numFmtId="1" fontId="13" fillId="0" borderId="0" xfId="0" applyNumberFormat="1" applyFont="1" applyAlignment="1" applyProtection="1">
      <alignment vertical="top"/>
    </xf>
    <xf numFmtId="0" fontId="24" fillId="0" borderId="0" xfId="0" applyFont="1" applyAlignment="1" applyProtection="1">
      <alignment vertical="top" wrapText="1"/>
    </xf>
    <xf numFmtId="1" fontId="13" fillId="0" borderId="0" xfId="14" applyNumberFormat="1" applyFont="1" applyAlignment="1" applyProtection="1">
      <alignment vertical="top" wrapText="1"/>
    </xf>
    <xf numFmtId="1" fontId="13" fillId="0" borderId="0" xfId="15" applyNumberFormat="1" applyFont="1" applyFill="1" applyBorder="1" applyAlignment="1" applyProtection="1">
      <alignment vertical="top" wrapText="1"/>
    </xf>
    <xf numFmtId="0" fontId="13" fillId="0" borderId="0" xfId="3" applyFont="1" applyAlignment="1" applyProtection="1">
      <alignment horizontal="center" vertical="top"/>
    </xf>
    <xf numFmtId="173" fontId="25" fillId="5" borderId="3" xfId="3" applyNumberFormat="1" applyFont="1" applyFill="1" applyBorder="1" applyAlignment="1" applyProtection="1">
      <alignment vertical="top"/>
    </xf>
    <xf numFmtId="173" fontId="25" fillId="6" borderId="3" xfId="3" applyNumberFormat="1" applyFont="1" applyFill="1" applyBorder="1" applyAlignment="1" applyProtection="1">
      <alignment vertical="top"/>
    </xf>
    <xf numFmtId="173" fontId="25" fillId="3" borderId="3" xfId="3" applyNumberFormat="1" applyFont="1" applyFill="1" applyBorder="1" applyAlignment="1" applyProtection="1">
      <alignment vertical="top"/>
    </xf>
    <xf numFmtId="173" fontId="25" fillId="4" borderId="3" xfId="3" applyNumberFormat="1" applyFont="1" applyFill="1" applyBorder="1" applyAlignment="1" applyProtection="1">
      <alignment vertical="top"/>
    </xf>
    <xf numFmtId="9" fontId="25" fillId="5" borderId="3" xfId="12" applyFont="1" applyFill="1" applyBorder="1" applyAlignment="1" applyProtection="1">
      <alignment vertical="top"/>
    </xf>
    <xf numFmtId="9" fontId="25" fillId="6" borderId="3" xfId="12" applyFont="1" applyFill="1" applyBorder="1" applyAlignment="1" applyProtection="1">
      <alignment vertical="top"/>
    </xf>
    <xf numFmtId="9" fontId="25" fillId="4" borderId="3" xfId="12" applyFont="1" applyFill="1" applyBorder="1" applyAlignment="1" applyProtection="1">
      <alignment vertical="top"/>
    </xf>
    <xf numFmtId="167" fontId="4" fillId="5" borderId="3" xfId="3" applyNumberFormat="1" applyFont="1" applyFill="1" applyBorder="1" applyAlignment="1" applyProtection="1">
      <alignment vertical="top"/>
    </xf>
    <xf numFmtId="167" fontId="4" fillId="6" borderId="3" xfId="3" applyNumberFormat="1" applyFont="1" applyFill="1" applyBorder="1" applyAlignment="1" applyProtection="1">
      <alignment vertical="top"/>
    </xf>
    <xf numFmtId="9" fontId="4" fillId="5" borderId="3" xfId="12" applyFont="1" applyFill="1" applyBorder="1" applyAlignment="1" applyProtection="1">
      <alignment vertical="top"/>
    </xf>
    <xf numFmtId="9" fontId="4" fillId="6" borderId="3" xfId="12" applyFont="1" applyFill="1" applyBorder="1" applyAlignment="1" applyProtection="1">
      <alignment vertical="top"/>
    </xf>
    <xf numFmtId="9" fontId="4" fillId="4" borderId="3" xfId="12" applyFont="1" applyFill="1" applyBorder="1" applyAlignment="1" applyProtection="1">
      <alignment vertical="top"/>
    </xf>
    <xf numFmtId="9" fontId="11" fillId="0" borderId="0" xfId="6" applyFont="1" applyAlignment="1" applyProtection="1">
      <alignment horizontal="right" vertical="top"/>
    </xf>
    <xf numFmtId="3" fontId="4" fillId="0" borderId="0" xfId="14" applyNumberFormat="1" applyFont="1" applyAlignment="1" applyProtection="1">
      <alignment vertical="top" wrapText="1"/>
    </xf>
    <xf numFmtId="0" fontId="27" fillId="0" borderId="0" xfId="0" applyFont="1" applyAlignment="1" applyProtection="1">
      <alignment vertical="top"/>
    </xf>
    <xf numFmtId="166" fontId="38" fillId="0" borderId="0" xfId="15" applyNumberFormat="1" applyFont="1" applyAlignment="1" applyProtection="1">
      <alignment vertical="top"/>
    </xf>
    <xf numFmtId="0" fontId="38" fillId="0" borderId="0" xfId="15" applyNumberFormat="1" applyFont="1" applyAlignment="1" applyProtection="1">
      <alignment vertical="top"/>
    </xf>
    <xf numFmtId="0" fontId="4" fillId="0" borderId="0" xfId="3" applyFont="1" applyAlignment="1" applyProtection="1">
      <alignment horizontal="left" vertical="top" wrapText="1"/>
    </xf>
    <xf numFmtId="3" fontId="4" fillId="0" borderId="0" xfId="3" applyNumberFormat="1" applyFont="1" applyAlignment="1" applyProtection="1">
      <alignment vertical="top"/>
    </xf>
    <xf numFmtId="0" fontId="21" fillId="0" borderId="0" xfId="3" applyFont="1" applyAlignment="1" applyProtection="1">
      <alignment vertical="top"/>
    </xf>
    <xf numFmtId="3" fontId="38" fillId="0" borderId="0" xfId="3" applyNumberFormat="1" applyFont="1" applyAlignment="1" applyProtection="1">
      <alignment vertical="top"/>
    </xf>
    <xf numFmtId="0" fontId="27" fillId="0" borderId="0" xfId="3" applyFont="1" applyAlignment="1" applyProtection="1">
      <alignment vertical="top"/>
    </xf>
    <xf numFmtId="166" fontId="38" fillId="0" borderId="0" xfId="4" applyNumberFormat="1" applyFont="1" applyAlignment="1" applyProtection="1">
      <alignment vertical="top"/>
    </xf>
    <xf numFmtId="0" fontId="38" fillId="0" borderId="0" xfId="4" applyNumberFormat="1" applyFont="1" applyAlignment="1" applyProtection="1">
      <alignment vertical="top"/>
    </xf>
    <xf numFmtId="0" fontId="18" fillId="0" borderId="0" xfId="14" applyFont="1" applyAlignment="1" applyProtection="1">
      <alignment horizontal="left" vertical="top" wrapText="1"/>
    </xf>
    <xf numFmtId="0" fontId="13" fillId="0" borderId="3" xfId="3" applyFont="1" applyBorder="1" applyAlignment="1" applyProtection="1">
      <alignment horizontal="left" vertical="top"/>
    </xf>
    <xf numFmtId="167" fontId="4" fillId="4" borderId="3" xfId="3" applyNumberFormat="1" applyFont="1" applyFill="1" applyBorder="1" applyAlignment="1" applyProtection="1">
      <alignment horizontal="right" vertical="top"/>
    </xf>
    <xf numFmtId="3" fontId="4" fillId="0" borderId="0" xfId="3" applyNumberFormat="1" applyFont="1" applyAlignment="1" applyProtection="1">
      <alignment horizontal="center" vertical="top"/>
    </xf>
    <xf numFmtId="3" fontId="4" fillId="0" borderId="0" xfId="3" applyNumberFormat="1" applyFont="1" applyAlignment="1" applyProtection="1">
      <alignment vertical="top" wrapText="1"/>
    </xf>
    <xf numFmtId="0" fontId="13" fillId="0" borderId="0" xfId="3" applyFont="1" applyAlignment="1" applyProtection="1">
      <alignment vertical="top" wrapText="1"/>
    </xf>
    <xf numFmtId="0" fontId="4" fillId="0" borderId="0" xfId="3" applyFont="1" applyAlignment="1" applyProtection="1">
      <alignment vertical="top" wrapText="1"/>
    </xf>
    <xf numFmtId="9" fontId="4" fillId="0" borderId="0" xfId="0" applyNumberFormat="1" applyFont="1" applyAlignment="1" applyProtection="1">
      <alignment horizontal="center" vertical="top"/>
    </xf>
    <xf numFmtId="0" fontId="28" fillId="0" borderId="0" xfId="3" applyFont="1" applyAlignment="1" applyProtection="1">
      <alignment vertical="top"/>
    </xf>
    <xf numFmtId="9" fontId="4" fillId="0" borderId="0" xfId="3" applyNumberFormat="1" applyFont="1" applyAlignment="1" applyProtection="1">
      <alignment vertical="top"/>
    </xf>
    <xf numFmtId="0" fontId="23" fillId="0" borderId="3" xfId="0" applyFont="1" applyBorder="1" applyAlignment="1" applyProtection="1">
      <alignment vertical="top"/>
    </xf>
    <xf numFmtId="9" fontId="13" fillId="4" borderId="3" xfId="12" applyFont="1" applyFill="1" applyBorder="1" applyAlignment="1" applyProtection="1">
      <alignment vertical="top"/>
    </xf>
    <xf numFmtId="0" fontId="24" fillId="0" borderId="0" xfId="3" applyFont="1" applyAlignment="1" applyProtection="1">
      <alignment vertical="top"/>
    </xf>
    <xf numFmtId="0" fontId="24" fillId="0" borderId="0" xfId="3" applyFont="1" applyAlignment="1" applyProtection="1">
      <alignment vertical="top" wrapText="1"/>
    </xf>
    <xf numFmtId="3" fontId="4" fillId="0" borderId="0" xfId="0" applyNumberFormat="1" applyFont="1" applyAlignment="1" applyProtection="1">
      <alignment horizontal="left" vertical="top" wrapText="1"/>
    </xf>
    <xf numFmtId="0" fontId="18" fillId="0" borderId="0" xfId="3" applyFont="1" applyAlignment="1" applyProtection="1">
      <alignment horizontal="left" vertical="top"/>
    </xf>
    <xf numFmtId="0" fontId="13" fillId="5" borderId="5" xfId="0" applyFont="1" applyFill="1" applyBorder="1" applyAlignment="1" applyProtection="1">
      <alignment horizontal="center" vertical="top"/>
    </xf>
    <xf numFmtId="0" fontId="13" fillId="6" borderId="5" xfId="0" applyFont="1" applyFill="1" applyBorder="1" applyAlignment="1" applyProtection="1">
      <alignment horizontal="center" vertical="top"/>
    </xf>
    <xf numFmtId="0" fontId="13" fillId="3" borderId="5" xfId="0" applyFont="1" applyFill="1" applyBorder="1" applyAlignment="1" applyProtection="1">
      <alignment horizontal="center" vertical="top" wrapText="1"/>
    </xf>
    <xf numFmtId="0" fontId="13" fillId="4" borderId="5" xfId="0" applyFont="1" applyFill="1" applyBorder="1" applyAlignment="1" applyProtection="1">
      <alignment horizontal="center" vertical="top" wrapText="1"/>
    </xf>
    <xf numFmtId="0" fontId="4" fillId="0" borderId="0" xfId="3" applyFont="1" applyAlignment="1" applyProtection="1">
      <alignment horizontal="center" vertical="top" wrapText="1"/>
    </xf>
    <xf numFmtId="49" fontId="4" fillId="0" borderId="0" xfId="3" applyNumberFormat="1" applyFont="1" applyAlignment="1" applyProtection="1">
      <alignment horizontal="left" vertical="top" wrapText="1"/>
    </xf>
    <xf numFmtId="0" fontId="24" fillId="0" borderId="0" xfId="14" applyFont="1" applyAlignment="1" applyProtection="1">
      <alignment vertical="top" wrapText="1"/>
    </xf>
    <xf numFmtId="0" fontId="17" fillId="0" borderId="0" xfId="0" applyFont="1" applyAlignment="1" applyProtection="1">
      <alignment horizontal="left" vertical="top" wrapText="1"/>
    </xf>
    <xf numFmtId="0" fontId="73" fillId="4" borderId="7" xfId="0" applyFont="1" applyFill="1" applyBorder="1" applyAlignment="1" applyProtection="1">
      <alignment horizontal="center" vertical="top" wrapText="1"/>
    </xf>
    <xf numFmtId="3" fontId="4" fillId="5" borderId="3" xfId="0" applyNumberFormat="1" applyFont="1" applyFill="1" applyBorder="1" applyAlignment="1" applyProtection="1">
      <alignment horizontal="right" vertical="top"/>
    </xf>
    <xf numFmtId="3" fontId="4" fillId="6" borderId="3" xfId="0" applyNumberFormat="1" applyFont="1" applyFill="1" applyBorder="1" applyAlignment="1" applyProtection="1">
      <alignment horizontal="right" vertical="top"/>
    </xf>
    <xf numFmtId="3" fontId="4" fillId="0" borderId="0" xfId="3" applyNumberFormat="1" applyFont="1" applyAlignment="1" applyProtection="1">
      <alignment horizontal="right" vertical="top"/>
    </xf>
    <xf numFmtId="0" fontId="4" fillId="0" borderId="0" xfId="3" applyFont="1" applyAlignment="1" applyProtection="1">
      <alignment horizontal="left" vertical="top"/>
    </xf>
    <xf numFmtId="49" fontId="4" fillId="0" borderId="0" xfId="0" applyNumberFormat="1" applyFont="1" applyAlignment="1" applyProtection="1">
      <alignment horizontal="left" vertical="top" wrapText="1"/>
    </xf>
    <xf numFmtId="0" fontId="18" fillId="0" borderId="0" xfId="3" applyFont="1" applyAlignment="1" applyProtection="1">
      <alignment vertical="top" wrapText="1"/>
    </xf>
    <xf numFmtId="0" fontId="17" fillId="0" borderId="0" xfId="14" applyFont="1" applyAlignment="1" applyProtection="1">
      <alignment horizontal="left" vertical="top" wrapText="1"/>
    </xf>
    <xf numFmtId="0" fontId="13" fillId="0" borderId="0" xfId="3" applyFont="1" applyAlignment="1" applyProtection="1">
      <alignment horizontal="center" vertical="top" wrapText="1"/>
    </xf>
    <xf numFmtId="9" fontId="4" fillId="0" borderId="0" xfId="0" applyNumberFormat="1" applyFont="1" applyAlignment="1" applyProtection="1">
      <alignment vertical="top" wrapText="1"/>
    </xf>
    <xf numFmtId="9" fontId="4" fillId="0" borderId="0" xfId="0" applyNumberFormat="1" applyFont="1" applyAlignment="1" applyProtection="1">
      <alignment horizontal="center" vertical="top" wrapText="1"/>
    </xf>
    <xf numFmtId="0" fontId="4" fillId="0" borderId="0" xfId="0" applyFont="1" applyAlignment="1" applyProtection="1">
      <alignment horizontal="center" vertical="top" wrapText="1"/>
    </xf>
    <xf numFmtId="0" fontId="39" fillId="0" borderId="0" xfId="0" applyFont="1" applyAlignment="1" applyProtection="1">
      <alignment vertical="top"/>
    </xf>
    <xf numFmtId="0" fontId="13" fillId="5" borderId="3" xfId="3" applyFont="1" applyFill="1" applyBorder="1" applyAlignment="1" applyProtection="1">
      <alignment horizontal="center" vertical="top"/>
    </xf>
    <xf numFmtId="0" fontId="13" fillId="6" borderId="3" xfId="3" applyFont="1" applyFill="1" applyBorder="1" applyAlignment="1" applyProtection="1">
      <alignment horizontal="center" vertical="top"/>
    </xf>
    <xf numFmtId="3" fontId="13" fillId="3" borderId="3" xfId="3" applyNumberFormat="1" applyFont="1" applyFill="1" applyBorder="1" applyAlignment="1" applyProtection="1">
      <alignment horizontal="center" vertical="top" wrapText="1"/>
    </xf>
    <xf numFmtId="3" fontId="13" fillId="4" borderId="3" xfId="3" applyNumberFormat="1" applyFont="1" applyFill="1" applyBorder="1" applyAlignment="1" applyProtection="1">
      <alignment horizontal="center" vertical="top" wrapText="1"/>
    </xf>
    <xf numFmtId="9" fontId="4" fillId="0" borderId="0" xfId="3" applyNumberFormat="1" applyFont="1" applyAlignment="1" applyProtection="1">
      <alignment horizontal="right" vertical="top"/>
    </xf>
    <xf numFmtId="0" fontId="25" fillId="0" borderId="0" xfId="3" applyFont="1" applyAlignment="1" applyProtection="1">
      <alignment vertical="top" wrapText="1"/>
    </xf>
    <xf numFmtId="0" fontId="9" fillId="0" borderId="0" xfId="0" applyFont="1" applyAlignment="1" applyProtection="1">
      <alignment horizontal="center" vertical="top"/>
    </xf>
    <xf numFmtId="0" fontId="13" fillId="2" borderId="3" xfId="0" applyFont="1" applyFill="1" applyBorder="1" applyAlignment="1" applyProtection="1">
      <alignment horizontal="left" vertical="top" wrapText="1"/>
    </xf>
    <xf numFmtId="0" fontId="4" fillId="2" borderId="3" xfId="0" applyFont="1" applyFill="1" applyBorder="1" applyAlignment="1" applyProtection="1">
      <alignment vertical="top" wrapText="1"/>
    </xf>
    <xf numFmtId="0" fontId="72" fillId="3" borderId="6" xfId="0" applyFont="1" applyFill="1" applyBorder="1" applyAlignment="1" applyProtection="1">
      <alignment horizontal="center" vertical="top"/>
    </xf>
    <xf numFmtId="0" fontId="13" fillId="3" borderId="7" xfId="0" applyFont="1" applyFill="1" applyBorder="1" applyAlignment="1" applyProtection="1">
      <alignment horizontal="center" vertical="top"/>
    </xf>
    <xf numFmtId="0" fontId="72" fillId="3" borderId="8" xfId="0" applyFont="1" applyFill="1" applyBorder="1" applyAlignment="1" applyProtection="1">
      <alignment horizontal="center" vertical="top"/>
    </xf>
    <xf numFmtId="0" fontId="73" fillId="4" borderId="6" xfId="0" applyFont="1" applyFill="1" applyBorder="1" applyAlignment="1" applyProtection="1">
      <alignment horizontal="center" vertical="top"/>
    </xf>
    <xf numFmtId="0" fontId="13" fillId="4" borderId="7" xfId="0" applyFont="1" applyFill="1" applyBorder="1" applyAlignment="1" applyProtection="1">
      <alignment horizontal="center" vertical="top"/>
    </xf>
    <xf numFmtId="0" fontId="73" fillId="4" borderId="8" xfId="0" applyFont="1" applyFill="1" applyBorder="1" applyAlignment="1" applyProtection="1">
      <alignment horizontal="center" vertical="top"/>
    </xf>
    <xf numFmtId="0" fontId="13" fillId="4" borderId="3" xfId="3" applyFont="1" applyFill="1" applyBorder="1" applyAlignment="1" applyProtection="1">
      <alignment horizontal="center" vertical="top" wrapText="1"/>
    </xf>
    <xf numFmtId="3" fontId="4" fillId="0" borderId="0" xfId="1" applyNumberFormat="1" applyBorder="1" applyAlignment="1" applyProtection="1">
      <alignment horizontal="right" vertical="top"/>
    </xf>
    <xf numFmtId="166" fontId="4" fillId="0" borderId="0" xfId="1" applyNumberFormat="1" applyBorder="1" applyAlignment="1" applyProtection="1">
      <alignment horizontal="right" vertical="top"/>
    </xf>
    <xf numFmtId="0" fontId="13" fillId="0" borderId="0" xfId="14" applyFont="1" applyAlignment="1" applyProtection="1">
      <alignment vertical="top" wrapText="1"/>
    </xf>
    <xf numFmtId="0" fontId="4" fillId="0" borderId="0" xfId="14" applyFont="1" applyAlignment="1" applyProtection="1">
      <alignment vertical="top" wrapText="1"/>
    </xf>
    <xf numFmtId="0" fontId="4" fillId="6" borderId="6" xfId="0" applyFont="1" applyFill="1" applyBorder="1" applyAlignment="1" applyProtection="1">
      <alignment vertical="top" wrapText="1"/>
    </xf>
    <xf numFmtId="3" fontId="4" fillId="6" borderId="7" xfId="3" applyNumberFormat="1" applyFont="1" applyFill="1" applyBorder="1" applyAlignment="1" applyProtection="1">
      <alignment vertical="top" wrapText="1"/>
    </xf>
    <xf numFmtId="9" fontId="4" fillId="6" borderId="7" xfId="3" applyNumberFormat="1" applyFont="1" applyFill="1" applyBorder="1" applyAlignment="1" applyProtection="1">
      <alignment vertical="top" wrapText="1"/>
    </xf>
    <xf numFmtId="3" fontId="4" fillId="6" borderId="8" xfId="3" applyNumberFormat="1" applyFont="1" applyFill="1" applyBorder="1" applyAlignment="1" applyProtection="1">
      <alignment vertical="top" wrapText="1"/>
    </xf>
    <xf numFmtId="0" fontId="4" fillId="6" borderId="3" xfId="0" applyFont="1" applyFill="1" applyBorder="1" applyAlignment="1" applyProtection="1">
      <alignment vertical="top" wrapText="1"/>
    </xf>
    <xf numFmtId="0" fontId="40" fillId="0" borderId="0" xfId="3" applyFont="1" applyAlignment="1" applyProtection="1">
      <alignment vertical="top" wrapText="1"/>
    </xf>
    <xf numFmtId="9" fontId="17" fillId="0" borderId="0" xfId="12" applyFont="1" applyAlignment="1" applyProtection="1">
      <alignment vertical="top" wrapText="1"/>
    </xf>
    <xf numFmtId="3" fontId="4" fillId="0" borderId="0" xfId="0" applyNumberFormat="1" applyFont="1" applyAlignment="1" applyProtection="1">
      <alignment vertical="top"/>
    </xf>
    <xf numFmtId="0" fontId="13" fillId="0" borderId="0" xfId="3" applyFont="1" applyAlignment="1" applyProtection="1">
      <alignment horizontal="left" vertical="top"/>
    </xf>
    <xf numFmtId="0" fontId="13" fillId="0" borderId="0" xfId="0" applyFont="1" applyAlignment="1" applyProtection="1">
      <alignment vertical="top" wrapText="1"/>
    </xf>
    <xf numFmtId="0" fontId="28" fillId="0" borderId="0" xfId="14" applyFont="1" applyAlignment="1" applyProtection="1">
      <alignment vertical="top" wrapText="1"/>
    </xf>
    <xf numFmtId="0" fontId="17" fillId="0" borderId="2" xfId="14" applyFont="1" applyBorder="1" applyAlignment="1" applyProtection="1">
      <alignment horizontal="left" vertical="top" wrapText="1"/>
    </xf>
    <xf numFmtId="169" fontId="13" fillId="3" borderId="3" xfId="11" applyNumberFormat="1" applyFont="1" applyFill="1" applyBorder="1" applyAlignment="1" applyProtection="1">
      <alignment horizontal="right" vertical="top"/>
    </xf>
    <xf numFmtId="169" fontId="13" fillId="4" borderId="3" xfId="11" applyNumberFormat="1" applyFont="1" applyFill="1" applyBorder="1" applyAlignment="1" applyProtection="1">
      <alignment horizontal="right" vertical="top"/>
    </xf>
    <xf numFmtId="169" fontId="4" fillId="3" borderId="3" xfId="11" applyNumberFormat="1" applyFont="1" applyFill="1" applyBorder="1" applyAlignment="1" applyProtection="1">
      <alignment horizontal="right" vertical="top"/>
    </xf>
    <xf numFmtId="169" fontId="4" fillId="4" borderId="3" xfId="11" applyNumberFormat="1" applyFont="1" applyFill="1" applyBorder="1" applyAlignment="1" applyProtection="1">
      <alignment horizontal="right" vertical="top"/>
    </xf>
    <xf numFmtId="166" fontId="9" fillId="0" borderId="0" xfId="4" applyNumberFormat="1" applyFont="1" applyAlignment="1" applyProtection="1">
      <alignment horizontal="right" vertical="top"/>
    </xf>
    <xf numFmtId="166" fontId="11" fillId="0" borderId="0" xfId="4" applyNumberFormat="1" applyFont="1" applyAlignment="1" applyProtection="1">
      <alignment horizontal="right" vertical="top"/>
    </xf>
    <xf numFmtId="166" fontId="9" fillId="0" borderId="0" xfId="15" applyNumberFormat="1" applyFont="1" applyAlignment="1" applyProtection="1">
      <alignment horizontal="right" vertical="top" wrapText="1"/>
    </xf>
    <xf numFmtId="0" fontId="25" fillId="0" borderId="0" xfId="9" applyFont="1" applyAlignment="1" applyProtection="1">
      <alignment vertical="top"/>
    </xf>
    <xf numFmtId="0" fontId="24" fillId="0" borderId="0" xfId="0" applyFont="1" applyAlignment="1" applyProtection="1">
      <alignment vertical="top"/>
    </xf>
    <xf numFmtId="0" fontId="25" fillId="0" borderId="0" xfId="9" applyFont="1" applyProtection="1"/>
    <xf numFmtId="3" fontId="18" fillId="0" borderId="1" xfId="3" applyNumberFormat="1" applyFont="1" applyBorder="1" applyAlignment="1" applyProtection="1">
      <alignment vertical="top" wrapText="1"/>
    </xf>
    <xf numFmtId="0" fontId="17" fillId="0" borderId="2" xfId="14" applyFont="1" applyBorder="1" applyAlignment="1" applyProtection="1">
      <alignment horizontal="left" vertical="top"/>
    </xf>
    <xf numFmtId="3" fontId="10" fillId="0" borderId="1" xfId="3" applyNumberFormat="1" applyFont="1" applyBorder="1" applyAlignment="1" applyProtection="1">
      <alignment vertical="top" wrapText="1"/>
    </xf>
    <xf numFmtId="0" fontId="10" fillId="0" borderId="0" xfId="3" applyFont="1" applyAlignment="1" applyProtection="1">
      <alignment vertical="top" wrapText="1"/>
    </xf>
    <xf numFmtId="0" fontId="10" fillId="0" borderId="0" xfId="3" applyFont="1" applyAlignment="1" applyProtection="1">
      <alignment vertical="top"/>
    </xf>
    <xf numFmtId="3" fontId="4" fillId="3" borderId="3" xfId="4" applyNumberFormat="1" applyFont="1" applyFill="1" applyBorder="1" applyAlignment="1" applyProtection="1">
      <alignment horizontal="right" vertical="top" wrapText="1"/>
    </xf>
    <xf numFmtId="3" fontId="4" fillId="4" borderId="3" xfId="4" applyNumberFormat="1" applyFont="1" applyFill="1" applyBorder="1" applyAlignment="1" applyProtection="1">
      <alignment horizontal="right" vertical="top" wrapText="1"/>
    </xf>
    <xf numFmtId="0" fontId="4" fillId="3" borderId="0" xfId="3" applyFont="1" applyFill="1" applyAlignment="1" applyProtection="1">
      <alignment horizontal="right" vertical="top" wrapText="1"/>
    </xf>
    <xf numFmtId="166" fontId="13" fillId="3" borderId="3" xfId="1" applyNumberFormat="1" applyFont="1" applyFill="1" applyBorder="1" applyAlignment="1" applyProtection="1">
      <alignment horizontal="right" vertical="top" wrapText="1"/>
    </xf>
    <xf numFmtId="3" fontId="13" fillId="4" borderId="3" xfId="4" applyNumberFormat="1" applyFont="1" applyFill="1" applyBorder="1" applyAlignment="1" applyProtection="1">
      <alignment horizontal="right" vertical="top" wrapText="1"/>
    </xf>
    <xf numFmtId="3" fontId="13" fillId="3" borderId="3" xfId="4" applyNumberFormat="1" applyFont="1" applyFill="1" applyBorder="1" applyAlignment="1" applyProtection="1">
      <alignment horizontal="right" vertical="top" wrapText="1"/>
    </xf>
    <xf numFmtId="9" fontId="4" fillId="3" borderId="3" xfId="5" applyFont="1" applyFill="1" applyBorder="1" applyAlignment="1" applyProtection="1">
      <alignment horizontal="right" vertical="top" wrapText="1"/>
    </xf>
    <xf numFmtId="9" fontId="4" fillId="4" borderId="3" xfId="5" applyFont="1" applyFill="1" applyBorder="1" applyAlignment="1" applyProtection="1">
      <alignment horizontal="right" vertical="top" wrapText="1"/>
    </xf>
    <xf numFmtId="3" fontId="9" fillId="0" borderId="0" xfId="4" applyNumberFormat="1" applyFont="1" applyBorder="1" applyAlignment="1" applyProtection="1">
      <alignment horizontal="right" vertical="top" wrapText="1"/>
    </xf>
    <xf numFmtId="172" fontId="9" fillId="3" borderId="3" xfId="4" applyNumberFormat="1" applyFont="1" applyFill="1" applyBorder="1" applyAlignment="1" applyProtection="1">
      <alignment horizontal="right" vertical="top" wrapText="1"/>
    </xf>
    <xf numFmtId="172" fontId="9" fillId="4" borderId="3" xfId="4" applyNumberFormat="1" applyFont="1" applyFill="1" applyBorder="1" applyAlignment="1" applyProtection="1">
      <alignment horizontal="right" vertical="top" wrapText="1"/>
    </xf>
    <xf numFmtId="172" fontId="9" fillId="4" borderId="3" xfId="4" applyNumberFormat="1" applyFont="1" applyFill="1" applyBorder="1" applyAlignment="1" applyProtection="1">
      <alignment vertical="top" wrapText="1"/>
    </xf>
    <xf numFmtId="167" fontId="9" fillId="3" borderId="3" xfId="4" applyNumberFormat="1" applyFont="1" applyFill="1" applyBorder="1" applyAlignment="1" applyProtection="1">
      <alignment horizontal="right" vertical="top" wrapText="1"/>
    </xf>
    <xf numFmtId="167" fontId="9" fillId="4" borderId="3" xfId="4" applyNumberFormat="1" applyFont="1" applyFill="1" applyBorder="1" applyAlignment="1" applyProtection="1">
      <alignment horizontal="right" vertical="top" wrapText="1"/>
    </xf>
    <xf numFmtId="167" fontId="9" fillId="4" borderId="3" xfId="4" applyNumberFormat="1" applyFont="1" applyFill="1" applyBorder="1" applyAlignment="1" applyProtection="1">
      <alignment vertical="top" wrapText="1"/>
    </xf>
    <xf numFmtId="0" fontId="9" fillId="0" borderId="0" xfId="3" applyFont="1" applyAlignment="1" applyProtection="1">
      <alignment horizontal="left" vertical="top" wrapText="1"/>
    </xf>
    <xf numFmtId="0" fontId="17" fillId="0" borderId="0" xfId="3" applyFont="1" applyAlignment="1" applyProtection="1">
      <alignment horizontal="left" vertical="top" wrapText="1"/>
    </xf>
    <xf numFmtId="3" fontId="9" fillId="3" borderId="3" xfId="4" applyNumberFormat="1" applyFont="1" applyFill="1" applyBorder="1" applyAlignment="1" applyProtection="1">
      <alignment horizontal="right" vertical="top" wrapText="1"/>
    </xf>
    <xf numFmtId="3" fontId="9" fillId="4" borderId="3" xfId="4" applyNumberFormat="1" applyFont="1" applyFill="1" applyBorder="1" applyAlignment="1" applyProtection="1">
      <alignment horizontal="right" vertical="top" wrapText="1"/>
    </xf>
    <xf numFmtId="3" fontId="9" fillId="4" borderId="3" xfId="4" applyNumberFormat="1" applyFont="1" applyFill="1" applyBorder="1" applyAlignment="1" applyProtection="1">
      <alignment vertical="top" wrapText="1"/>
    </xf>
    <xf numFmtId="0" fontId="5" fillId="0" borderId="0" xfId="0" applyFont="1" applyAlignment="1" applyProtection="1">
      <alignment wrapText="1"/>
    </xf>
    <xf numFmtId="0" fontId="0" fillId="0" borderId="0" xfId="0" applyProtection="1"/>
    <xf numFmtId="3" fontId="11" fillId="3" borderId="3" xfId="4" applyNumberFormat="1" applyFont="1" applyFill="1" applyBorder="1" applyAlignment="1" applyProtection="1">
      <alignment horizontal="right" vertical="top" wrapText="1"/>
    </xf>
    <xf numFmtId="3" fontId="11" fillId="4" borderId="3" xfId="4" applyNumberFormat="1" applyFont="1" applyFill="1" applyBorder="1" applyAlignment="1" applyProtection="1">
      <alignment horizontal="right" vertical="top" wrapText="1"/>
    </xf>
    <xf numFmtId="3" fontId="11" fillId="4" borderId="3" xfId="4" applyNumberFormat="1" applyFont="1" applyFill="1" applyBorder="1" applyAlignment="1" applyProtection="1">
      <alignment vertical="top" wrapText="1"/>
    </xf>
    <xf numFmtId="9" fontId="11" fillId="3" borderId="3" xfId="4" applyNumberFormat="1" applyFont="1" applyFill="1" applyBorder="1" applyAlignment="1" applyProtection="1">
      <alignment horizontal="right" vertical="top" wrapText="1"/>
    </xf>
    <xf numFmtId="9" fontId="11" fillId="4" borderId="3" xfId="4" applyNumberFormat="1" applyFont="1" applyFill="1" applyBorder="1" applyAlignment="1" applyProtection="1">
      <alignment horizontal="right" vertical="top" wrapText="1"/>
    </xf>
    <xf numFmtId="9" fontId="11" fillId="4" borderId="3" xfId="4" applyNumberFormat="1" applyFont="1" applyFill="1" applyBorder="1" applyAlignment="1" applyProtection="1">
      <alignment vertical="top" wrapText="1"/>
    </xf>
    <xf numFmtId="0" fontId="33" fillId="0" borderId="0" xfId="0" applyFont="1" applyAlignment="1" applyProtection="1">
      <alignment vertical="top" wrapText="1"/>
    </xf>
    <xf numFmtId="174" fontId="4" fillId="3" borderId="3" xfId="3" applyNumberFormat="1" applyFont="1" applyFill="1" applyBorder="1" applyAlignment="1" applyProtection="1">
      <alignment vertical="top" wrapText="1"/>
    </xf>
    <xf numFmtId="174" fontId="4" fillId="4" borderId="3" xfId="3" applyNumberFormat="1" applyFont="1" applyFill="1" applyBorder="1" applyAlignment="1" applyProtection="1">
      <alignment vertical="top" wrapText="1"/>
    </xf>
    <xf numFmtId="167" fontId="4" fillId="3" borderId="3" xfId="3" applyNumberFormat="1" applyFont="1" applyFill="1" applyBorder="1" applyAlignment="1" applyProtection="1">
      <alignment vertical="top" wrapText="1"/>
    </xf>
    <xf numFmtId="167" fontId="4" fillId="4" borderId="3" xfId="3" applyNumberFormat="1" applyFont="1" applyFill="1" applyBorder="1" applyAlignment="1" applyProtection="1">
      <alignment vertical="top" wrapText="1"/>
    </xf>
    <xf numFmtId="4" fontId="4" fillId="4" borderId="3" xfId="3" applyNumberFormat="1" applyFont="1" applyFill="1" applyBorder="1" applyAlignment="1" applyProtection="1">
      <alignment vertical="top" wrapText="1"/>
    </xf>
    <xf numFmtId="0" fontId="4" fillId="0" borderId="0" xfId="0" applyFont="1" applyProtection="1"/>
    <xf numFmtId="0" fontId="4" fillId="0" borderId="0" xfId="0" applyFont="1" applyAlignment="1" applyProtection="1">
      <alignment wrapText="1"/>
    </xf>
    <xf numFmtId="3" fontId="10" fillId="0" borderId="1" xfId="3" applyNumberFormat="1" applyFont="1" applyBorder="1" applyAlignment="1" applyProtection="1">
      <alignment vertical="top"/>
    </xf>
    <xf numFmtId="0" fontId="10" fillId="0" borderId="1" xfId="3" applyFont="1" applyBorder="1" applyAlignment="1" applyProtection="1">
      <alignment vertical="top" wrapText="1"/>
    </xf>
    <xf numFmtId="0" fontId="10" fillId="0" borderId="1" xfId="3" applyFont="1" applyBorder="1" applyAlignment="1" applyProtection="1">
      <alignment vertical="top"/>
    </xf>
    <xf numFmtId="3" fontId="9" fillId="5" borderId="3" xfId="4" applyNumberFormat="1" applyFont="1" applyFill="1" applyBorder="1" applyAlignment="1" applyProtection="1">
      <alignment vertical="top" wrapText="1"/>
    </xf>
    <xf numFmtId="3" fontId="9" fillId="6" borderId="3" xfId="4" applyNumberFormat="1" applyFont="1" applyFill="1" applyBorder="1" applyAlignment="1" applyProtection="1">
      <alignment vertical="top" wrapText="1"/>
    </xf>
    <xf numFmtId="3" fontId="9" fillId="3" borderId="3" xfId="4" applyNumberFormat="1" applyFont="1" applyFill="1" applyBorder="1" applyAlignment="1" applyProtection="1">
      <alignment vertical="top" wrapText="1"/>
    </xf>
    <xf numFmtId="9" fontId="9" fillId="5" borderId="3" xfId="4" applyNumberFormat="1" applyFont="1" applyFill="1" applyBorder="1" applyAlignment="1" applyProtection="1">
      <alignment horizontal="right" vertical="top" wrapText="1"/>
    </xf>
    <xf numFmtId="9" fontId="9" fillId="6" borderId="3" xfId="4" applyNumberFormat="1" applyFont="1" applyFill="1" applyBorder="1" applyAlignment="1" applyProtection="1">
      <alignment horizontal="right" vertical="top" wrapText="1"/>
    </xf>
    <xf numFmtId="9" fontId="9" fillId="4" borderId="3" xfId="4" applyNumberFormat="1" applyFont="1" applyFill="1" applyBorder="1" applyAlignment="1" applyProtection="1">
      <alignment horizontal="right" vertical="top" wrapText="1"/>
    </xf>
    <xf numFmtId="3" fontId="9" fillId="6" borderId="3" xfId="4" applyNumberFormat="1" applyFont="1" applyFill="1" applyBorder="1" applyAlignment="1" applyProtection="1">
      <alignment vertical="top"/>
    </xf>
    <xf numFmtId="3" fontId="9" fillId="5" borderId="3" xfId="4" applyNumberFormat="1" applyFont="1" applyFill="1" applyBorder="1" applyAlignment="1" applyProtection="1">
      <alignment vertical="top"/>
    </xf>
    <xf numFmtId="165" fontId="9" fillId="0" borderId="0" xfId="3" applyNumberFormat="1" applyFont="1" applyAlignment="1" applyProtection="1">
      <alignment vertical="top"/>
    </xf>
    <xf numFmtId="3" fontId="13" fillId="5" borderId="3" xfId="4" applyNumberFormat="1" applyFont="1" applyFill="1" applyBorder="1" applyAlignment="1" applyProtection="1">
      <alignment vertical="top" wrapText="1"/>
    </xf>
    <xf numFmtId="3" fontId="13" fillId="6" borderId="3" xfId="4" applyNumberFormat="1" applyFont="1" applyFill="1" applyBorder="1" applyAlignment="1" applyProtection="1">
      <alignment vertical="top" wrapText="1"/>
    </xf>
    <xf numFmtId="3" fontId="13" fillId="3" borderId="3" xfId="4" applyNumberFormat="1" applyFont="1" applyFill="1" applyBorder="1" applyAlignment="1" applyProtection="1">
      <alignment vertical="top" wrapText="1"/>
    </xf>
    <xf numFmtId="3" fontId="13" fillId="4" borderId="3" xfId="4" applyNumberFormat="1" applyFont="1" applyFill="1" applyBorder="1" applyAlignment="1" applyProtection="1">
      <alignment vertical="top" wrapText="1"/>
    </xf>
    <xf numFmtId="9" fontId="13" fillId="5" borderId="3" xfId="4" applyNumberFormat="1" applyFont="1" applyFill="1" applyBorder="1" applyAlignment="1" applyProtection="1">
      <alignment horizontal="right" vertical="top" wrapText="1"/>
    </xf>
    <xf numFmtId="9" fontId="13" fillId="6" borderId="3" xfId="4" applyNumberFormat="1" applyFont="1" applyFill="1" applyBorder="1" applyAlignment="1" applyProtection="1">
      <alignment horizontal="right" vertical="top" wrapText="1"/>
    </xf>
    <xf numFmtId="9" fontId="13" fillId="4" borderId="3" xfId="4" applyNumberFormat="1" applyFont="1" applyFill="1" applyBorder="1" applyAlignment="1" applyProtection="1">
      <alignment horizontal="right" vertical="top" wrapText="1"/>
    </xf>
    <xf numFmtId="3" fontId="13" fillId="6" borderId="3" xfId="4" applyNumberFormat="1" applyFont="1" applyFill="1" applyBorder="1" applyAlignment="1" applyProtection="1">
      <alignment vertical="top"/>
    </xf>
    <xf numFmtId="3" fontId="13" fillId="4" borderId="3" xfId="4" applyNumberFormat="1" applyFont="1" applyFill="1" applyBorder="1" applyAlignment="1" applyProtection="1">
      <alignment vertical="top"/>
    </xf>
    <xf numFmtId="3" fontId="13" fillId="5" borderId="3" xfId="4" applyNumberFormat="1" applyFont="1" applyFill="1" applyBorder="1" applyAlignment="1" applyProtection="1">
      <alignment vertical="top"/>
    </xf>
    <xf numFmtId="9" fontId="4" fillId="5" borderId="3" xfId="3" applyNumberFormat="1" applyFont="1" applyFill="1" applyBorder="1" applyAlignment="1" applyProtection="1">
      <alignment horizontal="right" vertical="top" wrapText="1"/>
    </xf>
    <xf numFmtId="9" fontId="4" fillId="6" borderId="3" xfId="3" applyNumberFormat="1" applyFont="1" applyFill="1" applyBorder="1" applyAlignment="1" applyProtection="1">
      <alignment horizontal="right" vertical="top" wrapText="1"/>
    </xf>
    <xf numFmtId="9" fontId="4" fillId="3" borderId="3" xfId="3" applyNumberFormat="1" applyFont="1" applyFill="1" applyBorder="1" applyAlignment="1" applyProtection="1">
      <alignment horizontal="right" vertical="top" wrapText="1"/>
    </xf>
    <xf numFmtId="9" fontId="4" fillId="4" borderId="3" xfId="3" applyNumberFormat="1" applyFont="1" applyFill="1" applyBorder="1" applyAlignment="1" applyProtection="1">
      <alignment horizontal="right" vertical="top" wrapText="1"/>
    </xf>
    <xf numFmtId="3" fontId="13" fillId="5" borderId="3" xfId="3" applyNumberFormat="1" applyFont="1" applyFill="1" applyBorder="1" applyAlignment="1" applyProtection="1">
      <alignment vertical="top" wrapText="1"/>
    </xf>
    <xf numFmtId="3" fontId="13" fillId="5" borderId="3" xfId="3" applyNumberFormat="1" applyFont="1" applyFill="1" applyBorder="1" applyAlignment="1" applyProtection="1">
      <alignment vertical="top"/>
    </xf>
    <xf numFmtId="0" fontId="23" fillId="0" borderId="0" xfId="3" applyFont="1" applyAlignment="1" applyProtection="1">
      <alignment vertical="top" wrapText="1"/>
    </xf>
    <xf numFmtId="3" fontId="13" fillId="0" borderId="0" xfId="4" applyNumberFormat="1" applyFont="1" applyFill="1" applyBorder="1" applyAlignment="1" applyProtection="1">
      <alignment vertical="top" wrapText="1"/>
    </xf>
    <xf numFmtId="1" fontId="13" fillId="0" borderId="0" xfId="3" applyNumberFormat="1" applyFont="1" applyAlignment="1" applyProtection="1">
      <alignment vertical="top" wrapText="1"/>
    </xf>
    <xf numFmtId="1" fontId="13" fillId="0" borderId="0" xfId="4" applyNumberFormat="1" applyFont="1" applyFill="1" applyBorder="1" applyAlignment="1" applyProtection="1">
      <alignment vertical="top" wrapText="1"/>
    </xf>
    <xf numFmtId="0" fontId="34" fillId="0" borderId="0" xfId="3" applyFont="1" applyAlignment="1" applyProtection="1">
      <alignment vertical="top" wrapText="1"/>
    </xf>
    <xf numFmtId="3" fontId="13" fillId="0" borderId="0" xfId="3" applyNumberFormat="1" applyFont="1" applyAlignment="1" applyProtection="1">
      <alignment vertical="top" wrapText="1"/>
    </xf>
    <xf numFmtId="173" fontId="4" fillId="5" borderId="3" xfId="3" applyNumberFormat="1" applyFont="1" applyFill="1" applyBorder="1" applyAlignment="1" applyProtection="1">
      <alignment horizontal="right" vertical="top" wrapText="1"/>
    </xf>
    <xf numFmtId="173" fontId="4" fillId="6" borderId="3" xfId="3" applyNumberFormat="1" applyFont="1" applyFill="1" applyBorder="1" applyAlignment="1" applyProtection="1">
      <alignment horizontal="right" vertical="top" wrapText="1"/>
    </xf>
    <xf numFmtId="173" fontId="4" fillId="3" borderId="3" xfId="3" applyNumberFormat="1" applyFont="1" applyFill="1" applyBorder="1" applyAlignment="1" applyProtection="1">
      <alignment horizontal="right" vertical="top" wrapText="1"/>
    </xf>
    <xf numFmtId="173" fontId="4" fillId="4" borderId="3" xfId="3" applyNumberFormat="1" applyFont="1" applyFill="1" applyBorder="1" applyAlignment="1" applyProtection="1">
      <alignment horizontal="right" vertical="top" wrapText="1"/>
    </xf>
    <xf numFmtId="173" fontId="4" fillId="6" borderId="3" xfId="3" applyNumberFormat="1" applyFont="1" applyFill="1" applyBorder="1" applyAlignment="1" applyProtection="1">
      <alignment horizontal="right" vertical="top"/>
    </xf>
    <xf numFmtId="173" fontId="4" fillId="4" borderId="3" xfId="3" applyNumberFormat="1" applyFont="1" applyFill="1" applyBorder="1" applyAlignment="1" applyProtection="1">
      <alignment horizontal="right" vertical="top"/>
    </xf>
    <xf numFmtId="173" fontId="4" fillId="5" borderId="3" xfId="3" applyNumberFormat="1" applyFont="1" applyFill="1" applyBorder="1" applyAlignment="1" applyProtection="1">
      <alignment horizontal="right" vertical="top"/>
    </xf>
    <xf numFmtId="167" fontId="4" fillId="5" borderId="3" xfId="3" applyNumberFormat="1" applyFont="1" applyFill="1" applyBorder="1" applyAlignment="1" applyProtection="1">
      <alignment horizontal="right" vertical="top" wrapText="1"/>
    </xf>
    <xf numFmtId="167" fontId="4" fillId="6" borderId="3" xfId="3" applyNumberFormat="1" applyFont="1" applyFill="1" applyBorder="1" applyAlignment="1" applyProtection="1">
      <alignment horizontal="right" vertical="top" wrapText="1"/>
    </xf>
    <xf numFmtId="167" fontId="4" fillId="3" borderId="3" xfId="3" applyNumberFormat="1" applyFont="1" applyFill="1" applyBorder="1" applyAlignment="1" applyProtection="1">
      <alignment horizontal="right" vertical="top" wrapText="1"/>
    </xf>
    <xf numFmtId="167" fontId="4" fillId="4" borderId="3" xfId="3" applyNumberFormat="1" applyFont="1" applyFill="1" applyBorder="1" applyAlignment="1" applyProtection="1">
      <alignment horizontal="right" vertical="top" wrapText="1"/>
    </xf>
    <xf numFmtId="167" fontId="4" fillId="6" borderId="3" xfId="3" applyNumberFormat="1" applyFont="1" applyFill="1" applyBorder="1" applyAlignment="1" applyProtection="1">
      <alignment horizontal="right" vertical="top"/>
    </xf>
    <xf numFmtId="167" fontId="4" fillId="5" borderId="3" xfId="3" applyNumberFormat="1" applyFont="1" applyFill="1" applyBorder="1" applyAlignment="1" applyProtection="1">
      <alignment horizontal="right" vertical="top"/>
    </xf>
    <xf numFmtId="0" fontId="21" fillId="0" borderId="0" xfId="14" applyFont="1" applyAlignment="1" applyProtection="1">
      <alignment vertical="top"/>
    </xf>
    <xf numFmtId="0" fontId="38" fillId="0" borderId="0" xfId="0" applyFont="1" applyAlignment="1" applyProtection="1">
      <alignment vertical="top" wrapText="1"/>
    </xf>
    <xf numFmtId="0" fontId="27" fillId="0" borderId="0" xfId="0" applyFont="1" applyAlignment="1" applyProtection="1">
      <alignment vertical="top" wrapText="1"/>
    </xf>
    <xf numFmtId="166" fontId="38" fillId="0" borderId="0" xfId="15" applyNumberFormat="1" applyFont="1" applyAlignment="1" applyProtection="1">
      <alignment vertical="top" wrapText="1"/>
    </xf>
    <xf numFmtId="0" fontId="38" fillId="0" borderId="0" xfId="15" applyNumberFormat="1" applyFont="1" applyAlignment="1" applyProtection="1">
      <alignment vertical="top" wrapText="1"/>
    </xf>
    <xf numFmtId="0" fontId="13" fillId="0" borderId="3" xfId="14" applyFont="1" applyBorder="1" applyAlignment="1" applyProtection="1">
      <alignment horizontal="left" vertical="top"/>
    </xf>
    <xf numFmtId="3" fontId="4" fillId="0" borderId="0" xfId="3" applyNumberFormat="1" applyFont="1" applyAlignment="1" applyProtection="1">
      <alignment horizontal="center" vertical="top" wrapText="1"/>
    </xf>
    <xf numFmtId="0" fontId="47" fillId="0" borderId="0" xfId="3" applyFont="1" applyAlignment="1" applyProtection="1">
      <alignment vertical="top" wrapText="1"/>
    </xf>
    <xf numFmtId="9" fontId="4" fillId="0" borderId="0" xfId="0" applyNumberFormat="1" applyFont="1" applyAlignment="1" applyProtection="1">
      <alignment horizontal="center" wrapText="1"/>
    </xf>
    <xf numFmtId="0" fontId="17" fillId="0" borderId="0" xfId="0" applyFont="1" applyProtection="1"/>
    <xf numFmtId="0" fontId="21" fillId="0" borderId="0" xfId="0" applyFont="1" applyAlignment="1" applyProtection="1">
      <alignment wrapText="1"/>
    </xf>
    <xf numFmtId="0" fontId="4" fillId="0" borderId="0" xfId="0" applyFont="1" applyAlignment="1" applyProtection="1">
      <alignment horizontal="center" wrapText="1"/>
    </xf>
    <xf numFmtId="9" fontId="4" fillId="4" borderId="3" xfId="12" applyFont="1" applyFill="1" applyBorder="1" applyAlignment="1" applyProtection="1">
      <alignment vertical="top" wrapText="1"/>
    </xf>
    <xf numFmtId="9" fontId="13" fillId="4" borderId="3" xfId="12" applyFont="1" applyFill="1" applyBorder="1" applyAlignment="1" applyProtection="1">
      <alignment vertical="top" wrapText="1"/>
    </xf>
    <xf numFmtId="0" fontId="18" fillId="0" borderId="0" xfId="14" applyFont="1" applyAlignment="1" applyProtection="1">
      <alignment horizontal="left" vertical="top"/>
    </xf>
    <xf numFmtId="49" fontId="4" fillId="0" borderId="0" xfId="14" applyNumberFormat="1" applyFont="1" applyAlignment="1" applyProtection="1">
      <alignment horizontal="left" vertical="top" wrapText="1"/>
    </xf>
    <xf numFmtId="3" fontId="4" fillId="0" borderId="0" xfId="14" applyNumberFormat="1" applyFont="1" applyAlignment="1" applyProtection="1">
      <alignment vertical="top"/>
    </xf>
    <xf numFmtId="3" fontId="4" fillId="5" borderId="3" xfId="0" applyNumberFormat="1" applyFont="1" applyFill="1" applyBorder="1" applyAlignment="1" applyProtection="1">
      <alignment horizontal="right" vertical="top" wrapText="1"/>
    </xf>
    <xf numFmtId="3" fontId="4" fillId="6" borderId="3" xfId="0" applyNumberFormat="1" applyFont="1" applyFill="1" applyBorder="1" applyAlignment="1" applyProtection="1">
      <alignment horizontal="right" vertical="top" wrapText="1"/>
    </xf>
    <xf numFmtId="3" fontId="4" fillId="3" borderId="3" xfId="0" applyNumberFormat="1" applyFont="1" applyFill="1" applyBorder="1" applyAlignment="1" applyProtection="1">
      <alignment horizontal="right" vertical="top" wrapText="1"/>
    </xf>
    <xf numFmtId="3" fontId="4" fillId="4" borderId="3" xfId="0" applyNumberFormat="1" applyFont="1" applyFill="1" applyBorder="1" applyAlignment="1" applyProtection="1">
      <alignment horizontal="right" vertical="top" wrapText="1"/>
    </xf>
    <xf numFmtId="3" fontId="4" fillId="0" borderId="0" xfId="0" applyNumberFormat="1" applyFont="1" applyAlignment="1" applyProtection="1">
      <alignment horizontal="right" vertical="top" wrapText="1"/>
    </xf>
    <xf numFmtId="0" fontId="28" fillId="0" borderId="0" xfId="3" applyFont="1" applyAlignment="1" applyProtection="1">
      <alignment vertical="top" wrapText="1"/>
    </xf>
    <xf numFmtId="3" fontId="4" fillId="0" borderId="0" xfId="3" applyNumberFormat="1" applyFont="1" applyAlignment="1" applyProtection="1">
      <alignment horizontal="right" vertical="top" wrapText="1"/>
    </xf>
    <xf numFmtId="0" fontId="13" fillId="5" borderId="3" xfId="14" applyFont="1" applyFill="1" applyBorder="1" applyAlignment="1" applyProtection="1">
      <alignment horizontal="center" vertical="top"/>
    </xf>
    <xf numFmtId="0" fontId="13" fillId="6" borderId="3" xfId="14" applyFont="1" applyFill="1" applyBorder="1" applyAlignment="1" applyProtection="1">
      <alignment horizontal="center" vertical="top"/>
    </xf>
    <xf numFmtId="9" fontId="4" fillId="0" borderId="0" xfId="3" applyNumberFormat="1" applyFont="1" applyAlignment="1" applyProtection="1">
      <alignment horizontal="right" vertical="top" wrapText="1"/>
    </xf>
    <xf numFmtId="0" fontId="4" fillId="0" borderId="12" xfId="3" applyFont="1" applyBorder="1" applyAlignment="1" applyProtection="1">
      <alignment vertical="top" wrapText="1"/>
    </xf>
    <xf numFmtId="166" fontId="4" fillId="0" borderId="0" xfId="1" applyNumberFormat="1" applyBorder="1" applyAlignment="1" applyProtection="1">
      <alignment horizontal="right" vertical="top" wrapText="1"/>
    </xf>
    <xf numFmtId="0" fontId="46" fillId="0" borderId="0" xfId="3" applyFont="1" applyAlignment="1" applyProtection="1">
      <alignment horizontal="center" vertical="top" wrapText="1"/>
    </xf>
    <xf numFmtId="0" fontId="46" fillId="0" borderId="0" xfId="3" applyFont="1" applyAlignment="1" applyProtection="1">
      <alignment vertical="top" wrapText="1"/>
    </xf>
    <xf numFmtId="3" fontId="4" fillId="6" borderId="0" xfId="3" applyNumberFormat="1" applyFont="1" applyFill="1" applyAlignment="1" applyProtection="1">
      <alignment vertical="top" wrapText="1"/>
    </xf>
    <xf numFmtId="9" fontId="4" fillId="6" borderId="0" xfId="3" applyNumberFormat="1" applyFont="1" applyFill="1" applyAlignment="1" applyProtection="1">
      <alignment vertical="top" wrapText="1"/>
    </xf>
    <xf numFmtId="0" fontId="4" fillId="0" borderId="0" xfId="14" applyFont="1" applyAlignment="1" applyProtection="1">
      <alignment vertical="top"/>
    </xf>
    <xf numFmtId="0" fontId="4" fillId="0" borderId="0" xfId="14" applyFont="1" applyAlignment="1" applyProtection="1">
      <alignment horizontal="left" vertical="top"/>
    </xf>
    <xf numFmtId="0" fontId="13" fillId="0" borderId="0" xfId="3" applyFont="1" applyAlignment="1" applyProtection="1">
      <alignment horizontal="left" vertical="top" wrapText="1"/>
    </xf>
    <xf numFmtId="169" fontId="13" fillId="3" borderId="3" xfId="11" applyNumberFormat="1" applyFont="1" applyFill="1" applyBorder="1" applyAlignment="1" applyProtection="1">
      <alignment horizontal="right" vertical="top" wrapText="1"/>
    </xf>
    <xf numFmtId="169" fontId="13" fillId="4" borderId="3" xfId="11" applyNumberFormat="1" applyFont="1" applyFill="1" applyBorder="1" applyAlignment="1" applyProtection="1">
      <alignment horizontal="right" vertical="top" wrapText="1"/>
    </xf>
    <xf numFmtId="169" fontId="4" fillId="3" borderId="3" xfId="11" applyNumberFormat="1" applyFont="1" applyFill="1" applyBorder="1" applyAlignment="1" applyProtection="1">
      <alignment horizontal="right" vertical="top" wrapText="1"/>
    </xf>
    <xf numFmtId="169" fontId="4" fillId="4" borderId="3" xfId="11" applyNumberFormat="1" applyFont="1" applyFill="1" applyBorder="1" applyAlignment="1" applyProtection="1">
      <alignment horizontal="right" vertical="top" wrapText="1"/>
    </xf>
    <xf numFmtId="9" fontId="4" fillId="4" borderId="3" xfId="11" applyNumberFormat="1" applyFont="1" applyFill="1" applyBorder="1" applyAlignment="1" applyProtection="1">
      <alignment horizontal="right" vertical="top" wrapText="1"/>
    </xf>
    <xf numFmtId="0" fontId="11" fillId="0" borderId="3" xfId="0" applyFont="1" applyFill="1" applyBorder="1" applyAlignment="1" applyProtection="1">
      <alignment horizontal="left" vertical="top"/>
    </xf>
    <xf numFmtId="0" fontId="24" fillId="0" borderId="3" xfId="0" applyFont="1" applyFill="1" applyBorder="1" applyAlignment="1" applyProtection="1">
      <alignment vertical="top"/>
    </xf>
    <xf numFmtId="166" fontId="9" fillId="0" borderId="0" xfId="4" applyNumberFormat="1" applyFont="1" applyAlignment="1" applyProtection="1">
      <alignment horizontal="right" vertical="top" wrapText="1"/>
    </xf>
    <xf numFmtId="166" fontId="11" fillId="0" borderId="0" xfId="4" applyNumberFormat="1" applyFont="1" applyAlignment="1" applyProtection="1">
      <alignment horizontal="right" vertical="top" wrapText="1"/>
    </xf>
    <xf numFmtId="9" fontId="11" fillId="0" borderId="0" xfId="6" applyFont="1" applyAlignment="1" applyProtection="1">
      <alignment horizontal="right" vertical="top" wrapText="1"/>
    </xf>
    <xf numFmtId="0" fontId="25" fillId="0" borderId="0" xfId="9" applyFont="1" applyAlignment="1" applyProtection="1">
      <alignment vertical="top" wrapText="1"/>
    </xf>
    <xf numFmtId="0" fontId="68" fillId="0" borderId="0" xfId="14" applyFont="1" applyAlignment="1" applyProtection="1">
      <alignment vertical="top" wrapText="1"/>
    </xf>
    <xf numFmtId="0" fontId="68" fillId="0" borderId="22" xfId="14" applyFont="1" applyBorder="1" applyAlignment="1" applyProtection="1">
      <alignment horizontal="left" vertical="top"/>
    </xf>
    <xf numFmtId="0" fontId="39" fillId="0" borderId="0" xfId="0" applyFont="1" applyAlignment="1" applyProtection="1">
      <alignment vertical="top" wrapText="1"/>
    </xf>
    <xf numFmtId="0" fontId="24" fillId="0" borderId="22" xfId="14" applyFont="1" applyBorder="1" applyAlignment="1" applyProtection="1">
      <alignment vertical="top" wrapText="1"/>
    </xf>
    <xf numFmtId="49" fontId="13" fillId="17" borderId="3" xfId="0" applyNumberFormat="1" applyFont="1" applyFill="1" applyBorder="1" applyAlignment="1" applyProtection="1">
      <alignment horizontal="left" vertical="top" wrapText="1"/>
    </xf>
    <xf numFmtId="166" fontId="4" fillId="3" borderId="3" xfId="1" applyNumberFormat="1" applyFill="1" applyBorder="1" applyAlignment="1" applyProtection="1">
      <alignment horizontal="right" vertical="top" wrapText="1"/>
    </xf>
    <xf numFmtId="166" fontId="4" fillId="3" borderId="0" xfId="1" applyNumberFormat="1" applyFill="1" applyAlignment="1" applyProtection="1">
      <alignment horizontal="right" vertical="top" wrapText="1"/>
    </xf>
    <xf numFmtId="166" fontId="4" fillId="3" borderId="8" xfId="1" applyNumberFormat="1" applyFill="1" applyBorder="1" applyAlignment="1" applyProtection="1">
      <alignment horizontal="right" vertical="top" wrapText="1"/>
    </xf>
    <xf numFmtId="172" fontId="11" fillId="0" borderId="0" xfId="3" applyNumberFormat="1" applyFont="1" applyAlignment="1" applyProtection="1">
      <alignment vertical="top" wrapText="1"/>
    </xf>
    <xf numFmtId="172" fontId="9" fillId="0" borderId="0" xfId="3" applyNumberFormat="1" applyFont="1" applyAlignment="1" applyProtection="1">
      <alignment vertical="top" wrapText="1"/>
    </xf>
    <xf numFmtId="0" fontId="68" fillId="0" borderId="0" xfId="3" applyFont="1" applyAlignment="1" applyProtection="1">
      <alignment horizontal="left" vertical="top" wrapText="1"/>
    </xf>
    <xf numFmtId="0" fontId="23" fillId="17" borderId="3" xfId="0" applyFont="1" applyFill="1" applyBorder="1" applyAlignment="1" applyProtection="1">
      <alignment vertical="top" wrapText="1"/>
    </xf>
    <xf numFmtId="0" fontId="20" fillId="0" borderId="0" xfId="3" applyFont="1" applyAlignment="1" applyProtection="1">
      <alignment vertical="top" wrapText="1"/>
    </xf>
    <xf numFmtId="3" fontId="33" fillId="0" borderId="0" xfId="3" applyNumberFormat="1" applyFont="1" applyAlignment="1" applyProtection="1">
      <alignment vertical="top" wrapText="1"/>
    </xf>
    <xf numFmtId="3" fontId="4" fillId="5" borderId="3" xfId="4" applyNumberFormat="1" applyFont="1" applyFill="1" applyBorder="1" applyAlignment="1" applyProtection="1">
      <alignment vertical="top" wrapText="1"/>
    </xf>
    <xf numFmtId="3" fontId="4" fillId="6" borderId="3" xfId="4" applyNumberFormat="1" applyFont="1" applyFill="1" applyBorder="1" applyAlignment="1" applyProtection="1">
      <alignment vertical="top" wrapText="1"/>
    </xf>
    <xf numFmtId="3" fontId="4" fillId="3" borderId="3" xfId="4" applyNumberFormat="1" applyFont="1" applyFill="1" applyBorder="1" applyAlignment="1" applyProtection="1">
      <alignment vertical="top" wrapText="1"/>
    </xf>
    <xf numFmtId="3" fontId="4" fillId="4" borderId="3" xfId="4" applyNumberFormat="1" applyFont="1" applyFill="1" applyBorder="1" applyAlignment="1" applyProtection="1">
      <alignment vertical="top" wrapText="1"/>
    </xf>
    <xf numFmtId="3" fontId="4" fillId="5" borderId="3" xfId="4" applyNumberFormat="1" applyFont="1" applyFill="1" applyBorder="1" applyAlignment="1" applyProtection="1">
      <alignment horizontal="right" vertical="top" wrapText="1"/>
    </xf>
    <xf numFmtId="3" fontId="4" fillId="6" borderId="3" xfId="4" applyNumberFormat="1" applyFont="1" applyFill="1" applyBorder="1" applyAlignment="1" applyProtection="1">
      <alignment horizontal="right" vertical="top" wrapText="1"/>
    </xf>
    <xf numFmtId="3" fontId="4" fillId="6" borderId="3" xfId="4" applyNumberFormat="1" applyFont="1" applyFill="1" applyBorder="1" applyAlignment="1" applyProtection="1">
      <alignment vertical="top"/>
    </xf>
    <xf numFmtId="3" fontId="4" fillId="4" borderId="3" xfId="4" applyNumberFormat="1" applyFont="1" applyFill="1" applyBorder="1" applyAlignment="1" applyProtection="1">
      <alignment vertical="top"/>
    </xf>
    <xf numFmtId="3" fontId="4" fillId="5" borderId="3" xfId="4" applyNumberFormat="1" applyFont="1" applyFill="1" applyBorder="1" applyAlignment="1" applyProtection="1">
      <alignment vertical="top"/>
    </xf>
    <xf numFmtId="3" fontId="13" fillId="5" borderId="3" xfId="4" applyNumberFormat="1" applyFont="1" applyFill="1" applyBorder="1" applyAlignment="1" applyProtection="1">
      <alignment horizontal="right" vertical="top" wrapText="1"/>
    </xf>
    <xf numFmtId="3" fontId="13" fillId="6" borderId="3" xfId="4" applyNumberFormat="1" applyFont="1" applyFill="1" applyBorder="1" applyAlignment="1" applyProtection="1">
      <alignment horizontal="right" vertical="top" wrapText="1"/>
    </xf>
    <xf numFmtId="3" fontId="4" fillId="6" borderId="3" xfId="3" applyNumberFormat="1" applyFont="1" applyFill="1" applyBorder="1" applyAlignment="1" applyProtection="1">
      <alignment horizontal="right" vertical="top"/>
    </xf>
    <xf numFmtId="3" fontId="4" fillId="4" borderId="3" xfId="3" applyNumberFormat="1" applyFont="1" applyFill="1" applyBorder="1" applyAlignment="1" applyProtection="1">
      <alignment horizontal="right" vertical="top"/>
    </xf>
    <xf numFmtId="3" fontId="4" fillId="5" borderId="3" xfId="3" applyNumberFormat="1" applyFont="1" applyFill="1" applyBorder="1" applyAlignment="1" applyProtection="1">
      <alignment horizontal="right" vertical="top"/>
    </xf>
    <xf numFmtId="1" fontId="13" fillId="5" borderId="3" xfId="3" applyNumberFormat="1" applyFont="1" applyFill="1" applyBorder="1" applyAlignment="1" applyProtection="1">
      <alignment vertical="top" wrapText="1"/>
    </xf>
    <xf numFmtId="3" fontId="13" fillId="0" borderId="0" xfId="15" applyNumberFormat="1" applyFont="1" applyFill="1" applyBorder="1" applyAlignment="1" applyProtection="1">
      <alignment vertical="top"/>
    </xf>
    <xf numFmtId="3" fontId="13" fillId="0" borderId="0" xfId="15" applyNumberFormat="1" applyFont="1" applyFill="1" applyBorder="1" applyAlignment="1" applyProtection="1">
      <alignment vertical="top" wrapText="1"/>
    </xf>
    <xf numFmtId="3" fontId="13" fillId="0" borderId="0" xfId="0" applyNumberFormat="1" applyFont="1" applyAlignment="1" applyProtection="1">
      <alignment vertical="top" wrapText="1"/>
    </xf>
    <xf numFmtId="173" fontId="4" fillId="5" borderId="3" xfId="3" applyNumberFormat="1" applyFont="1" applyFill="1" applyBorder="1" applyAlignment="1" applyProtection="1">
      <alignment vertical="top" wrapText="1"/>
    </xf>
    <xf numFmtId="173" fontId="4" fillId="6" borderId="3" xfId="3" applyNumberFormat="1" applyFont="1" applyFill="1" applyBorder="1" applyAlignment="1" applyProtection="1">
      <alignment vertical="top" wrapText="1"/>
    </xf>
    <xf numFmtId="173" fontId="4" fillId="3" borderId="3" xfId="3" applyNumberFormat="1" applyFont="1" applyFill="1" applyBorder="1" applyAlignment="1" applyProtection="1">
      <alignment vertical="top" wrapText="1"/>
    </xf>
    <xf numFmtId="173" fontId="4" fillId="4" borderId="3" xfId="3" applyNumberFormat="1" applyFont="1" applyFill="1" applyBorder="1" applyAlignment="1" applyProtection="1">
      <alignment vertical="top" wrapText="1"/>
    </xf>
    <xf numFmtId="173" fontId="4" fillId="6" borderId="3" xfId="3" applyNumberFormat="1" applyFont="1" applyFill="1" applyBorder="1" applyAlignment="1" applyProtection="1">
      <alignment vertical="top"/>
    </xf>
    <xf numFmtId="173" fontId="4" fillId="4" borderId="3" xfId="3" applyNumberFormat="1" applyFont="1" applyFill="1" applyBorder="1" applyAlignment="1" applyProtection="1">
      <alignment vertical="top"/>
    </xf>
    <xf numFmtId="173" fontId="4" fillId="5" borderId="3" xfId="3" applyNumberFormat="1" applyFont="1" applyFill="1" applyBorder="1" applyAlignment="1" applyProtection="1">
      <alignment vertical="top"/>
    </xf>
    <xf numFmtId="167" fontId="4" fillId="5" borderId="3" xfId="3" applyNumberFormat="1" applyFont="1" applyFill="1" applyBorder="1" applyAlignment="1" applyProtection="1">
      <alignment vertical="top" wrapText="1"/>
    </xf>
    <xf numFmtId="167" fontId="4" fillId="6" borderId="3" xfId="3" applyNumberFormat="1" applyFont="1" applyFill="1" applyBorder="1" applyAlignment="1" applyProtection="1">
      <alignment vertical="top" wrapText="1"/>
    </xf>
    <xf numFmtId="166" fontId="4" fillId="0" borderId="0" xfId="15" applyNumberFormat="1" applyFont="1" applyAlignment="1" applyProtection="1">
      <alignment horizontal="right" vertical="top" wrapText="1"/>
    </xf>
    <xf numFmtId="166" fontId="4" fillId="0" borderId="0" xfId="15" applyNumberFormat="1" applyFont="1" applyAlignment="1" applyProtection="1">
      <alignment horizontal="right" vertical="top"/>
    </xf>
    <xf numFmtId="166" fontId="13" fillId="0" borderId="0" xfId="15" applyNumberFormat="1" applyFont="1" applyAlignment="1" applyProtection="1">
      <alignment horizontal="right" vertical="top"/>
    </xf>
    <xf numFmtId="0" fontId="25" fillId="0" borderId="0" xfId="0" applyFont="1" applyAlignment="1" applyProtection="1">
      <alignment vertical="top" wrapText="1"/>
    </xf>
    <xf numFmtId="0" fontId="25" fillId="0" borderId="0" xfId="0" applyFont="1" applyAlignment="1" applyProtection="1">
      <alignment vertical="top"/>
    </xf>
    <xf numFmtId="0" fontId="18" fillId="0" borderId="0" xfId="3" applyFont="1" applyAlignment="1" applyProtection="1">
      <alignment horizontal="left" vertical="top" wrapText="1"/>
    </xf>
    <xf numFmtId="3" fontId="4" fillId="0" borderId="0" xfId="0" applyNumberFormat="1" applyFont="1" applyAlignment="1" applyProtection="1">
      <alignment vertical="top" wrapText="1"/>
    </xf>
    <xf numFmtId="0" fontId="68" fillId="0" borderId="0" xfId="14" applyFont="1" applyAlignment="1" applyProtection="1">
      <alignment horizontal="left" vertical="top" wrapText="1"/>
    </xf>
    <xf numFmtId="9" fontId="17" fillId="0" borderId="0" xfId="0" applyNumberFormat="1" applyFont="1" applyAlignment="1" applyProtection="1">
      <alignment vertical="top" wrapText="1"/>
    </xf>
    <xf numFmtId="0" fontId="40" fillId="0" borderId="0" xfId="3" applyFont="1" applyAlignment="1" applyProtection="1">
      <alignment vertical="top"/>
    </xf>
    <xf numFmtId="0" fontId="10" fillId="0" borderId="0" xfId="0" applyFont="1" applyAlignment="1" applyProtection="1">
      <alignment vertical="top" wrapText="1"/>
    </xf>
    <xf numFmtId="0" fontId="11" fillId="0" borderId="0" xfId="0" applyFont="1" applyAlignment="1" applyProtection="1">
      <alignment vertical="top" wrapText="1"/>
    </xf>
    <xf numFmtId="0" fontId="18" fillId="0" borderId="0" xfId="0" applyFont="1" applyAlignment="1" applyProtection="1">
      <alignment vertical="top" wrapText="1"/>
    </xf>
    <xf numFmtId="0" fontId="11" fillId="16" borderId="3" xfId="0" applyFont="1" applyFill="1" applyBorder="1" applyAlignment="1" applyProtection="1">
      <alignment horizontal="left" vertical="top"/>
    </xf>
    <xf numFmtId="0" fontId="24" fillId="16" borderId="3" xfId="0" applyFont="1" applyFill="1" applyBorder="1" applyAlignment="1" applyProtection="1">
      <alignment vertical="top"/>
    </xf>
    <xf numFmtId="0" fontId="17" fillId="0" borderId="2" xfId="3" applyFont="1" applyBorder="1" applyAlignment="1" applyProtection="1">
      <alignment horizontal="left" vertical="top" wrapText="1"/>
    </xf>
    <xf numFmtId="0" fontId="9" fillId="0" borderId="2" xfId="3" applyFont="1" applyBorder="1" applyAlignment="1" applyProtection="1">
      <alignment vertical="top" wrapText="1"/>
    </xf>
    <xf numFmtId="0" fontId="21" fillId="0" borderId="0" xfId="0" applyFont="1" applyAlignment="1" applyProtection="1">
      <alignment horizontal="left" vertical="top" wrapText="1"/>
    </xf>
    <xf numFmtId="9" fontId="11" fillId="0" borderId="0" xfId="5" applyFont="1" applyAlignment="1" applyProtection="1">
      <alignment horizontal="right" vertical="top"/>
    </xf>
    <xf numFmtId="0" fontId="0" fillId="0" borderId="0" xfId="0" applyAlignment="1" applyProtection="1">
      <alignment wrapText="1"/>
    </xf>
    <xf numFmtId="49" fontId="31" fillId="0" borderId="0" xfId="0" applyNumberFormat="1" applyFont="1" applyAlignment="1" applyProtection="1">
      <alignment vertical="top" wrapText="1"/>
    </xf>
    <xf numFmtId="49" fontId="31" fillId="0" borderId="0" xfId="0" applyNumberFormat="1" applyFont="1" applyAlignment="1" applyProtection="1">
      <alignment horizontal="left" vertical="top" wrapText="1"/>
    </xf>
    <xf numFmtId="0" fontId="13" fillId="3" borderId="3" xfId="0" applyFont="1" applyFill="1" applyBorder="1" applyAlignment="1" applyProtection="1">
      <alignment horizontal="center" vertical="top"/>
    </xf>
    <xf numFmtId="0" fontId="13" fillId="4" borderId="3" xfId="0" applyFont="1" applyFill="1" applyBorder="1" applyAlignment="1" applyProtection="1">
      <alignment horizontal="center" vertical="top"/>
    </xf>
    <xf numFmtId="3" fontId="9" fillId="5" borderId="3" xfId="4" applyNumberFormat="1" applyFont="1" applyFill="1" applyBorder="1" applyAlignment="1" applyProtection="1">
      <alignment horizontal="right" vertical="top" wrapText="1"/>
    </xf>
    <xf numFmtId="3" fontId="9" fillId="6" borderId="3" xfId="4" applyNumberFormat="1" applyFont="1" applyFill="1" applyBorder="1" applyAlignment="1" applyProtection="1">
      <alignment horizontal="right" vertical="top" wrapText="1"/>
    </xf>
    <xf numFmtId="3" fontId="13" fillId="5" borderId="3" xfId="3" applyNumberFormat="1" applyFont="1" applyFill="1" applyBorder="1" applyAlignment="1" applyProtection="1">
      <alignment horizontal="right" vertical="top" wrapText="1"/>
    </xf>
    <xf numFmtId="1" fontId="13" fillId="5" borderId="3" xfId="3" applyNumberFormat="1" applyFont="1" applyFill="1" applyBorder="1" applyAlignment="1" applyProtection="1">
      <alignment horizontal="right" vertical="top" wrapText="1"/>
    </xf>
    <xf numFmtId="166" fontId="11" fillId="0" borderId="0" xfId="1" applyNumberFormat="1" applyFont="1" applyBorder="1" applyAlignment="1" applyProtection="1">
      <alignment horizontal="right" vertical="top"/>
    </xf>
    <xf numFmtId="9" fontId="11" fillId="0" borderId="0" xfId="12" applyFont="1" applyFill="1" applyBorder="1" applyAlignment="1" applyProtection="1">
      <alignment horizontal="right" vertical="top"/>
    </xf>
    <xf numFmtId="3" fontId="9" fillId="0" borderId="0" xfId="4" applyNumberFormat="1" applyFont="1" applyAlignment="1" applyProtection="1">
      <alignment horizontal="right" vertical="top" wrapText="1"/>
    </xf>
    <xf numFmtId="0" fontId="36" fillId="0" borderId="0" xfId="0" applyFont="1" applyAlignment="1" applyProtection="1">
      <alignment vertical="top" wrapText="1"/>
    </xf>
    <xf numFmtId="0" fontId="39" fillId="0" borderId="0" xfId="3" applyFont="1" applyAlignment="1" applyProtection="1">
      <alignment vertical="top" wrapText="1"/>
    </xf>
    <xf numFmtId="9" fontId="4" fillId="0" borderId="0" xfId="3" applyNumberFormat="1" applyFont="1" applyAlignment="1" applyProtection="1">
      <alignment horizontal="center" vertical="top" wrapText="1"/>
    </xf>
    <xf numFmtId="0" fontId="13" fillId="5" borderId="3" xfId="3" applyFont="1" applyFill="1" applyBorder="1" applyAlignment="1" applyProtection="1">
      <alignment horizontal="center" vertical="top" wrapText="1"/>
    </xf>
    <xf numFmtId="0" fontId="13" fillId="6" borderId="3" xfId="3" applyFont="1" applyFill="1" applyBorder="1" applyAlignment="1" applyProtection="1">
      <alignment horizontal="center" vertical="top" wrapText="1"/>
    </xf>
    <xf numFmtId="0" fontId="46" fillId="0" borderId="0" xfId="3" applyFont="1" applyAlignment="1" applyProtection="1">
      <alignment vertical="top"/>
    </xf>
    <xf numFmtId="0" fontId="37" fillId="0" borderId="0" xfId="0" applyFont="1" applyAlignment="1" applyProtection="1">
      <alignment vertical="top"/>
    </xf>
    <xf numFmtId="3" fontId="4" fillId="2" borderId="12" xfId="3" applyNumberFormat="1" applyFont="1" applyFill="1" applyBorder="1" applyAlignment="1" applyProtection="1">
      <alignment vertical="top" wrapText="1"/>
    </xf>
    <xf numFmtId="3" fontId="4" fillId="2" borderId="0" xfId="3" applyNumberFormat="1" applyFont="1" applyFill="1" applyAlignment="1" applyProtection="1">
      <alignment vertical="top" wrapText="1"/>
    </xf>
    <xf numFmtId="9" fontId="9" fillId="0" borderId="0" xfId="0" applyNumberFormat="1" applyFont="1" applyAlignment="1" applyProtection="1">
      <alignment vertical="top"/>
    </xf>
    <xf numFmtId="0" fontId="25" fillId="0" borderId="0" xfId="9" applyFont="1" applyAlignment="1" applyProtection="1">
      <alignment wrapText="1"/>
    </xf>
    <xf numFmtId="3" fontId="4" fillId="3" borderId="0" xfId="3" applyNumberFormat="1" applyFont="1" applyFill="1" applyAlignment="1" applyProtection="1">
      <alignment horizontal="right" vertical="top" wrapText="1"/>
    </xf>
    <xf numFmtId="3" fontId="4" fillId="3" borderId="8" xfId="0" applyNumberFormat="1" applyFont="1" applyFill="1" applyBorder="1" applyAlignment="1" applyProtection="1">
      <alignment horizontal="right" vertical="top" wrapText="1"/>
    </xf>
    <xf numFmtId="3" fontId="4" fillId="3" borderId="3" xfId="3" applyNumberFormat="1" applyFont="1" applyFill="1" applyBorder="1" applyAlignment="1" applyProtection="1">
      <alignment horizontal="right" vertical="top" wrapText="1"/>
    </xf>
    <xf numFmtId="3" fontId="13" fillId="11" borderId="9" xfId="0" applyNumberFormat="1" applyFont="1" applyFill="1" applyBorder="1" applyAlignment="1" applyProtection="1">
      <alignment horizontal="center" vertical="top" wrapText="1"/>
    </xf>
    <xf numFmtId="0" fontId="23" fillId="0" borderId="0" xfId="0" applyFont="1" applyAlignment="1" applyProtection="1">
      <alignment vertical="top"/>
    </xf>
    <xf numFmtId="0" fontId="35" fillId="0" borderId="0" xfId="0" applyFont="1" applyAlignment="1" applyProtection="1">
      <alignment vertical="top" wrapText="1"/>
    </xf>
    <xf numFmtId="0" fontId="23" fillId="0" borderId="0" xfId="0" applyFont="1" applyAlignment="1" applyProtection="1">
      <alignment vertical="top" wrapText="1"/>
    </xf>
    <xf numFmtId="3" fontId="38" fillId="0" borderId="0" xfId="3" applyNumberFormat="1" applyFont="1" applyAlignment="1" applyProtection="1">
      <alignment vertical="top" wrapText="1"/>
    </xf>
    <xf numFmtId="167" fontId="4" fillId="4" borderId="3" xfId="12" applyNumberFormat="1" applyFont="1" applyFill="1" applyBorder="1" applyAlignment="1" applyProtection="1">
      <alignment horizontal="right" vertical="top" wrapText="1"/>
    </xf>
    <xf numFmtId="0" fontId="76" fillId="0" borderId="0" xfId="3" applyFont="1" applyAlignment="1" applyProtection="1">
      <alignment horizontal="left" vertical="top" wrapText="1"/>
    </xf>
    <xf numFmtId="0" fontId="13" fillId="17" borderId="3" xfId="0" applyFont="1" applyFill="1" applyBorder="1" applyAlignment="1" applyProtection="1">
      <alignment horizontal="left" vertical="top" wrapText="1"/>
    </xf>
    <xf numFmtId="0" fontId="4" fillId="12" borderId="6" xfId="0" applyFont="1" applyFill="1" applyBorder="1" applyAlignment="1" applyProtection="1">
      <alignment vertical="top" wrapText="1"/>
    </xf>
    <xf numFmtId="0" fontId="4" fillId="12" borderId="3" xfId="0" applyFont="1" applyFill="1" applyBorder="1" applyAlignment="1" applyProtection="1">
      <alignment vertical="top" wrapText="1"/>
    </xf>
    <xf numFmtId="0" fontId="44" fillId="0" borderId="0" xfId="0" applyFont="1" applyAlignment="1" applyProtection="1">
      <alignment vertical="top" wrapText="1"/>
    </xf>
    <xf numFmtId="3" fontId="17" fillId="0" borderId="0" xfId="14" applyNumberFormat="1" applyFont="1" applyAlignment="1" applyProtection="1">
      <alignment vertical="top" wrapText="1"/>
    </xf>
    <xf numFmtId="3" fontId="4" fillId="4" borderId="3" xfId="3" applyNumberFormat="1" applyFont="1" applyFill="1" applyBorder="1" applyAlignment="1" applyProtection="1">
      <alignment horizontal="right" vertical="top" wrapText="1"/>
    </xf>
    <xf numFmtId="3" fontId="13" fillId="3" borderId="3" xfId="3" applyNumberFormat="1" applyFont="1" applyFill="1" applyBorder="1" applyAlignment="1" applyProtection="1">
      <alignment horizontal="right" vertical="top" wrapText="1"/>
    </xf>
    <xf numFmtId="3" fontId="13" fillId="4" borderId="3" xfId="3" applyNumberFormat="1" applyFont="1" applyFill="1" applyBorder="1" applyAlignment="1" applyProtection="1">
      <alignment horizontal="right" vertical="top" wrapText="1"/>
    </xf>
    <xf numFmtId="3" fontId="13" fillId="4" borderId="3" xfId="3" applyNumberFormat="1" applyFont="1" applyFill="1" applyBorder="1" applyAlignment="1" applyProtection="1">
      <alignment horizontal="right" vertical="top"/>
    </xf>
    <xf numFmtId="3" fontId="4" fillId="5" borderId="3" xfId="3" applyNumberFormat="1" applyFont="1" applyFill="1" applyBorder="1" applyAlignment="1" applyProtection="1">
      <alignment horizontal="right" vertical="top" wrapText="1"/>
    </xf>
    <xf numFmtId="3" fontId="4" fillId="6" borderId="3" xfId="3" applyNumberFormat="1" applyFont="1" applyFill="1" applyBorder="1" applyAlignment="1" applyProtection="1">
      <alignment horizontal="right" vertical="top" wrapText="1"/>
    </xf>
    <xf numFmtId="9" fontId="17" fillId="3" borderId="3" xfId="5" applyFont="1" applyFill="1" applyBorder="1" applyAlignment="1" applyProtection="1">
      <alignment horizontal="right" vertical="top" wrapText="1"/>
    </xf>
    <xf numFmtId="9" fontId="17" fillId="4" borderId="3" xfId="5" applyFont="1" applyFill="1" applyBorder="1" applyAlignment="1" applyProtection="1">
      <alignment horizontal="right" vertical="top"/>
    </xf>
    <xf numFmtId="9" fontId="17" fillId="5" borderId="3" xfId="5" applyFont="1" applyFill="1" applyBorder="1" applyAlignment="1" applyProtection="1">
      <alignment horizontal="right" vertical="top" wrapText="1"/>
    </xf>
    <xf numFmtId="9" fontId="17" fillId="6" borderId="3" xfId="5" applyFont="1" applyFill="1" applyBorder="1" applyAlignment="1" applyProtection="1">
      <alignment horizontal="right" vertical="top" wrapText="1"/>
    </xf>
    <xf numFmtId="9" fontId="17" fillId="6" borderId="3" xfId="5" applyFont="1" applyFill="1" applyBorder="1" applyAlignment="1" applyProtection="1">
      <alignment horizontal="right" vertical="top"/>
    </xf>
    <xf numFmtId="9" fontId="17" fillId="5" borderId="3" xfId="5" applyFont="1" applyFill="1" applyBorder="1" applyAlignment="1" applyProtection="1">
      <alignment horizontal="right" vertical="top"/>
    </xf>
    <xf numFmtId="0" fontId="61" fillId="0" borderId="0" xfId="3" applyFont="1" applyAlignment="1" applyProtection="1">
      <alignment vertical="top"/>
    </xf>
    <xf numFmtId="9" fontId="4" fillId="4" borderId="3" xfId="12" quotePrefix="1" applyFont="1" applyFill="1" applyBorder="1" applyAlignment="1" applyProtection="1">
      <alignment horizontal="right" vertical="top" wrapText="1"/>
    </xf>
    <xf numFmtId="9" fontId="4" fillId="4" borderId="3" xfId="12" quotePrefix="1" applyFont="1" applyFill="1" applyBorder="1" applyAlignment="1" applyProtection="1">
      <alignment horizontal="right" vertical="top"/>
    </xf>
    <xf numFmtId="0" fontId="60" fillId="0" borderId="0" xfId="3" applyFont="1" applyAlignment="1" applyProtection="1">
      <alignment vertical="top"/>
    </xf>
    <xf numFmtId="0" fontId="64" fillId="0" borderId="0" xfId="0" applyFont="1" applyProtection="1"/>
    <xf numFmtId="3" fontId="4" fillId="5" borderId="3" xfId="3" applyNumberFormat="1" applyFont="1" applyFill="1" applyBorder="1" applyAlignment="1" applyProtection="1">
      <alignment vertical="top" wrapText="1"/>
    </xf>
    <xf numFmtId="3" fontId="4" fillId="6" borderId="3" xfId="3" applyNumberFormat="1" applyFont="1" applyFill="1" applyBorder="1" applyAlignment="1" applyProtection="1">
      <alignment vertical="top" wrapText="1"/>
    </xf>
    <xf numFmtId="3" fontId="4" fillId="3" borderId="3" xfId="3" applyNumberFormat="1" applyFont="1" applyFill="1" applyBorder="1" applyAlignment="1" applyProtection="1">
      <alignment vertical="top" wrapText="1"/>
    </xf>
    <xf numFmtId="3" fontId="4" fillId="4" borderId="3" xfId="3" applyNumberFormat="1" applyFont="1" applyFill="1" applyBorder="1" applyAlignment="1" applyProtection="1">
      <alignment vertical="top" wrapText="1"/>
    </xf>
    <xf numFmtId="9" fontId="13" fillId="3" borderId="3" xfId="12" applyFont="1" applyFill="1" applyBorder="1" applyAlignment="1" applyProtection="1">
      <alignment horizontal="right" vertical="top" wrapText="1"/>
    </xf>
    <xf numFmtId="0" fontId="37" fillId="0" borderId="0" xfId="3" applyFont="1" applyAlignment="1" applyProtection="1">
      <alignment vertical="top" wrapText="1"/>
    </xf>
    <xf numFmtId="0" fontId="46" fillId="0" borderId="0" xfId="3" applyFont="1" applyAlignment="1" applyProtection="1">
      <alignment horizontal="center" vertical="top"/>
    </xf>
    <xf numFmtId="0" fontId="13" fillId="0" borderId="0" xfId="3" applyFont="1" applyProtection="1"/>
    <xf numFmtId="0" fontId="4" fillId="0" borderId="0" xfId="3" applyFont="1" applyProtection="1"/>
    <xf numFmtId="9" fontId="4" fillId="3" borderId="4" xfId="3" applyNumberFormat="1" applyFont="1" applyFill="1" applyBorder="1" applyAlignment="1" applyProtection="1">
      <alignment horizontal="right" vertical="top" wrapText="1"/>
    </xf>
    <xf numFmtId="9" fontId="4" fillId="4" borderId="4" xfId="3" applyNumberFormat="1" applyFont="1" applyFill="1" applyBorder="1" applyAlignment="1" applyProtection="1">
      <alignment horizontal="right" vertical="top" wrapText="1"/>
    </xf>
    <xf numFmtId="0" fontId="4" fillId="6" borderId="7" xfId="3" applyFont="1" applyFill="1" applyBorder="1" applyAlignment="1" applyProtection="1">
      <alignment horizontal="right" vertical="top" wrapText="1"/>
    </xf>
    <xf numFmtId="0" fontId="4" fillId="6" borderId="8" xfId="3" applyFont="1" applyFill="1" applyBorder="1" applyAlignment="1" applyProtection="1">
      <alignment horizontal="right" vertical="top" wrapText="1"/>
    </xf>
    <xf numFmtId="3" fontId="4" fillId="3" borderId="5" xfId="3" applyNumberFormat="1" applyFont="1" applyFill="1" applyBorder="1" applyAlignment="1" applyProtection="1">
      <alignment horizontal="right" vertical="top" wrapText="1"/>
    </xf>
    <xf numFmtId="3" fontId="4" fillId="4" borderId="5" xfId="3" applyNumberFormat="1" applyFont="1" applyFill="1" applyBorder="1" applyAlignment="1" applyProtection="1">
      <alignment horizontal="right" vertical="top" wrapText="1"/>
    </xf>
    <xf numFmtId="3" fontId="4" fillId="6" borderId="0" xfId="3" applyNumberFormat="1" applyFont="1" applyFill="1" applyAlignment="1" applyProtection="1">
      <alignment horizontal="right" vertical="top" wrapText="1"/>
    </xf>
    <xf numFmtId="0" fontId="46" fillId="0" borderId="0" xfId="0" applyFont="1" applyAlignment="1" applyProtection="1">
      <alignment vertical="top" wrapText="1"/>
    </xf>
    <xf numFmtId="0" fontId="11" fillId="3" borderId="3" xfId="3" applyFont="1" applyFill="1" applyBorder="1" applyAlignment="1" applyProtection="1">
      <alignment horizontal="center" vertical="top" wrapText="1"/>
    </xf>
    <xf numFmtId="0" fontId="11" fillId="4" borderId="3" xfId="3" applyFont="1" applyFill="1" applyBorder="1" applyAlignment="1" applyProtection="1">
      <alignment horizontal="center" vertical="top" wrapText="1"/>
    </xf>
    <xf numFmtId="0" fontId="11" fillId="4" borderId="3" xfId="0" applyFont="1" applyFill="1" applyBorder="1" applyAlignment="1" applyProtection="1">
      <alignment horizontal="center" vertical="top" wrapText="1"/>
    </xf>
    <xf numFmtId="0" fontId="11" fillId="3" borderId="3" xfId="3" applyFont="1" applyFill="1" applyBorder="1" applyAlignment="1" applyProtection="1">
      <alignment horizontal="right" vertical="top" wrapText="1"/>
    </xf>
    <xf numFmtId="0" fontId="11" fillId="4" borderId="3" xfId="3" applyFont="1" applyFill="1" applyBorder="1" applyAlignment="1" applyProtection="1">
      <alignment horizontal="right" vertical="top" wrapText="1"/>
    </xf>
    <xf numFmtId="0" fontId="9" fillId="4" borderId="3" xfId="0" applyFont="1" applyFill="1" applyBorder="1" applyAlignment="1" applyProtection="1">
      <alignment horizontal="right" vertical="top" wrapText="1"/>
    </xf>
    <xf numFmtId="0" fontId="9" fillId="3" borderId="3" xfId="3" applyFont="1" applyFill="1" applyBorder="1" applyAlignment="1" applyProtection="1">
      <alignment horizontal="right" vertical="top" wrapText="1"/>
    </xf>
    <xf numFmtId="0" fontId="9" fillId="4" borderId="3" xfId="3" applyFont="1" applyFill="1" applyBorder="1" applyAlignment="1" applyProtection="1">
      <alignment horizontal="right" vertical="top" wrapText="1"/>
    </xf>
    <xf numFmtId="9" fontId="9" fillId="4" borderId="3" xfId="0" applyNumberFormat="1" applyFont="1" applyFill="1" applyBorder="1" applyAlignment="1" applyProtection="1">
      <alignment horizontal="right" vertical="top" wrapText="1"/>
    </xf>
    <xf numFmtId="9" fontId="9" fillId="3" borderId="3" xfId="3" applyNumberFormat="1" applyFont="1" applyFill="1" applyBorder="1" applyAlignment="1" applyProtection="1">
      <alignment horizontal="right" vertical="top" wrapText="1"/>
    </xf>
    <xf numFmtId="9" fontId="9" fillId="4" borderId="3" xfId="3" applyNumberFormat="1" applyFont="1" applyFill="1" applyBorder="1" applyAlignment="1" applyProtection="1">
      <alignment horizontal="right" vertical="top" wrapText="1"/>
    </xf>
    <xf numFmtId="0" fontId="32" fillId="0" borderId="0" xfId="3" applyFont="1" applyAlignment="1" applyProtection="1">
      <alignment vertical="top" wrapText="1"/>
    </xf>
    <xf numFmtId="0" fontId="10" fillId="0" borderId="1" xfId="0" applyFont="1" applyBorder="1" applyAlignment="1" applyProtection="1">
      <alignment vertical="top"/>
    </xf>
    <xf numFmtId="0" fontId="18" fillId="0" borderId="1" xfId="0" applyFont="1" applyBorder="1" applyAlignment="1" applyProtection="1">
      <alignment vertical="top"/>
    </xf>
    <xf numFmtId="0" fontId="26" fillId="0" borderId="5" xfId="0" applyFont="1" applyBorder="1" applyAlignment="1" applyProtection="1">
      <alignment horizontal="left" vertical="top" wrapText="1"/>
    </xf>
    <xf numFmtId="0" fontId="19" fillId="0" borderId="0" xfId="0" applyFont="1" applyAlignment="1" applyProtection="1">
      <alignment horizontal="left" vertical="top" wrapText="1" readingOrder="1"/>
    </xf>
    <xf numFmtId="0" fontId="18" fillId="0" borderId="0" xfId="0" applyFont="1" applyAlignment="1" applyProtection="1">
      <alignment horizontal="center" vertical="top"/>
    </xf>
    <xf numFmtId="0" fontId="26" fillId="0" borderId="0" xfId="0" applyFont="1" applyAlignment="1" applyProtection="1">
      <alignment horizontal="center" vertical="top" wrapText="1"/>
    </xf>
    <xf numFmtId="0" fontId="18" fillId="0" borderId="0" xfId="0" applyFont="1" applyAlignment="1" applyProtection="1">
      <alignment horizontal="center" vertical="top" wrapText="1"/>
    </xf>
    <xf numFmtId="9" fontId="13" fillId="0" borderId="0" xfId="0" applyNumberFormat="1" applyFont="1" applyAlignment="1" applyProtection="1">
      <alignment horizontal="center" vertical="top" wrapText="1"/>
    </xf>
    <xf numFmtId="0" fontId="13" fillId="0" borderId="0" xfId="0" applyFont="1" applyAlignment="1" applyProtection="1">
      <alignment horizontal="center" vertical="top" wrapText="1"/>
    </xf>
    <xf numFmtId="0" fontId="26" fillId="0" borderId="0" xfId="0" applyFont="1" applyAlignment="1" applyProtection="1">
      <alignment vertical="top" wrapText="1"/>
    </xf>
    <xf numFmtId="0" fontId="13" fillId="0" borderId="5" xfId="0" applyFont="1" applyBorder="1" applyAlignment="1" applyProtection="1">
      <alignment horizontal="center" vertical="top" wrapText="1"/>
    </xf>
    <xf numFmtId="0" fontId="13" fillId="3" borderId="3" xfId="0" applyFont="1" applyFill="1" applyBorder="1" applyAlignment="1" applyProtection="1">
      <alignment horizontal="center" vertical="top" wrapText="1"/>
    </xf>
    <xf numFmtId="166" fontId="4" fillId="0" borderId="0" xfId="1" applyNumberFormat="1" applyAlignment="1" applyProtection="1">
      <alignment vertical="top"/>
    </xf>
    <xf numFmtId="166" fontId="4" fillId="0" borderId="0" xfId="1" applyNumberFormat="1" applyAlignment="1" applyProtection="1">
      <alignment vertical="top" wrapText="1"/>
    </xf>
    <xf numFmtId="9" fontId="4" fillId="5" borderId="3" xfId="0" applyNumberFormat="1" applyFont="1" applyFill="1" applyBorder="1" applyAlignment="1" applyProtection="1">
      <alignment horizontal="right" vertical="top"/>
    </xf>
    <xf numFmtId="9" fontId="4" fillId="6" borderId="3" xfId="0" applyNumberFormat="1" applyFont="1" applyFill="1" applyBorder="1" applyAlignment="1" applyProtection="1">
      <alignment horizontal="right" vertical="top"/>
    </xf>
    <xf numFmtId="9" fontId="4" fillId="0" borderId="3" xfId="0" applyNumberFormat="1" applyFont="1" applyBorder="1" applyAlignment="1" applyProtection="1">
      <alignment horizontal="right" vertical="top"/>
    </xf>
    <xf numFmtId="9" fontId="4" fillId="3" borderId="3" xfId="0" applyNumberFormat="1" applyFont="1" applyFill="1" applyBorder="1" applyAlignment="1" applyProtection="1">
      <alignment horizontal="right" vertical="top"/>
    </xf>
    <xf numFmtId="9" fontId="4" fillId="4" borderId="3" xfId="0" applyNumberFormat="1" applyFont="1" applyFill="1" applyBorder="1" applyAlignment="1" applyProtection="1">
      <alignment horizontal="right" vertical="top"/>
    </xf>
    <xf numFmtId="9" fontId="4" fillId="0" borderId="0" xfId="0" applyNumberFormat="1" applyFont="1" applyAlignment="1" applyProtection="1">
      <alignment horizontal="right" vertical="top" wrapText="1"/>
    </xf>
    <xf numFmtId="9" fontId="17" fillId="0" borderId="0" xfId="5" applyFont="1" applyBorder="1" applyAlignment="1" applyProtection="1">
      <alignment horizontal="right" vertical="top" wrapText="1"/>
    </xf>
    <xf numFmtId="0" fontId="11" fillId="0" borderId="0" xfId="0" applyFont="1" applyAlignment="1" applyProtection="1">
      <alignment horizontal="center" vertical="top"/>
    </xf>
    <xf numFmtId="37" fontId="4" fillId="0" borderId="3" xfId="1" applyNumberFormat="1" applyBorder="1" applyAlignment="1" applyProtection="1">
      <alignment horizontal="right" vertical="top"/>
    </xf>
    <xf numFmtId="37" fontId="4" fillId="3" borderId="3" xfId="1" applyNumberFormat="1" applyFill="1" applyBorder="1" applyAlignment="1" applyProtection="1">
      <alignment horizontal="right" vertical="top"/>
    </xf>
    <xf numFmtId="9" fontId="4" fillId="0" borderId="0" xfId="1" applyNumberFormat="1" applyBorder="1" applyAlignment="1" applyProtection="1">
      <alignment horizontal="right" vertical="top"/>
    </xf>
    <xf numFmtId="0" fontId="13" fillId="0" borderId="3" xfId="0" applyFont="1" applyBorder="1" applyAlignment="1" applyProtection="1">
      <alignment horizontal="center" vertical="top" wrapText="1"/>
    </xf>
    <xf numFmtId="0" fontId="13" fillId="4" borderId="3" xfId="0" applyFont="1" applyFill="1" applyBorder="1" applyAlignment="1" applyProtection="1">
      <alignment horizontal="center" vertical="top" wrapText="1"/>
    </xf>
    <xf numFmtId="0" fontId="11" fillId="0" borderId="0" xfId="0" applyFont="1" applyAlignment="1" applyProtection="1">
      <alignment horizontal="center" vertical="top" wrapText="1"/>
    </xf>
    <xf numFmtId="3" fontId="4" fillId="6" borderId="3" xfId="12" applyNumberFormat="1" applyFont="1" applyFill="1" applyBorder="1" applyAlignment="1" applyProtection="1">
      <alignment horizontal="right" vertical="top"/>
    </xf>
    <xf numFmtId="3" fontId="13" fillId="6" borderId="3" xfId="12" applyNumberFormat="1" applyFont="1" applyFill="1" applyBorder="1" applyAlignment="1" applyProtection="1">
      <alignment horizontal="right" vertical="top"/>
    </xf>
    <xf numFmtId="3" fontId="13" fillId="0" borderId="0" xfId="0" applyNumberFormat="1" applyFont="1" applyAlignment="1" applyProtection="1">
      <alignment horizontal="right" vertical="top" wrapText="1"/>
    </xf>
    <xf numFmtId="0" fontId="10" fillId="2" borderId="1" xfId="0" applyFont="1" applyFill="1" applyBorder="1" applyAlignment="1" applyProtection="1">
      <alignment vertical="top"/>
    </xf>
    <xf numFmtId="0" fontId="10" fillId="0" borderId="0" xfId="0" applyFont="1" applyAlignment="1" applyProtection="1">
      <alignment vertical="top"/>
    </xf>
    <xf numFmtId="0" fontId="13" fillId="4" borderId="11" xfId="0" applyFont="1" applyFill="1" applyBorder="1" applyAlignment="1" applyProtection="1">
      <alignment horizontal="center" vertical="top" wrapText="1"/>
    </xf>
    <xf numFmtId="9" fontId="17" fillId="0" borderId="0" xfId="5" applyFont="1" applyAlignment="1" applyProtection="1">
      <alignment vertical="top" wrapText="1"/>
    </xf>
    <xf numFmtId="0" fontId="25" fillId="0" borderId="0" xfId="0" applyFont="1" applyAlignment="1" applyProtection="1">
      <alignment horizontal="center" vertical="top" wrapText="1"/>
    </xf>
    <xf numFmtId="0" fontId="17" fillId="0" borderId="0" xfId="0" applyFont="1" applyAlignment="1" applyProtection="1">
      <alignment horizontal="center" vertical="top" wrapText="1"/>
    </xf>
    <xf numFmtId="9" fontId="18" fillId="0" borderId="0" xfId="5" applyFont="1" applyAlignment="1" applyProtection="1">
      <alignment vertical="top" wrapText="1"/>
    </xf>
    <xf numFmtId="0" fontId="4" fillId="6" borderId="3" xfId="3" applyFont="1" applyFill="1" applyBorder="1" applyAlignment="1" applyProtection="1">
      <alignment vertical="top" wrapText="1"/>
    </xf>
    <xf numFmtId="9" fontId="4" fillId="6" borderId="7" xfId="12" applyFont="1" applyFill="1" applyBorder="1" applyAlignment="1" applyProtection="1">
      <alignment vertical="top" wrapText="1"/>
    </xf>
    <xf numFmtId="9" fontId="9" fillId="0" borderId="0" xfId="5" applyFont="1" applyAlignment="1" applyProtection="1">
      <alignment vertical="top" wrapText="1"/>
    </xf>
    <xf numFmtId="0" fontId="10" fillId="2" borderId="1" xfId="0" applyFont="1" applyFill="1" applyBorder="1" applyAlignment="1" applyProtection="1">
      <alignment horizontal="left" vertical="top"/>
    </xf>
    <xf numFmtId="0" fontId="48" fillId="14" borderId="3" xfId="3" applyFont="1" applyFill="1" applyBorder="1" applyAlignment="1" applyProtection="1">
      <alignment horizontal="center" vertical="top" wrapText="1"/>
    </xf>
    <xf numFmtId="0" fontId="15" fillId="0" borderId="0" xfId="3" applyAlignment="1" applyProtection="1">
      <alignment vertical="top"/>
    </xf>
    <xf numFmtId="0" fontId="53" fillId="9" borderId="3" xfId="3" applyFont="1" applyFill="1" applyBorder="1" applyAlignment="1" applyProtection="1">
      <alignment horizontal="left" vertical="top" wrapText="1"/>
    </xf>
    <xf numFmtId="0" fontId="48" fillId="9" borderId="3" xfId="3" applyFont="1" applyFill="1" applyBorder="1" applyAlignment="1" applyProtection="1">
      <alignment horizontal="center" vertical="top" wrapText="1"/>
    </xf>
    <xf numFmtId="0" fontId="48" fillId="5" borderId="3" xfId="3" applyFont="1" applyFill="1" applyBorder="1" applyAlignment="1" applyProtection="1">
      <alignment horizontal="center" vertical="top" wrapText="1"/>
    </xf>
    <xf numFmtId="0" fontId="15" fillId="2" borderId="0" xfId="3" applyFill="1" applyAlignment="1" applyProtection="1">
      <alignment vertical="top"/>
    </xf>
    <xf numFmtId="0" fontId="15" fillId="0" borderId="3" xfId="3" applyBorder="1" applyAlignment="1" applyProtection="1">
      <alignment vertical="top"/>
    </xf>
    <xf numFmtId="0" fontId="53" fillId="0" borderId="3" xfId="3" applyFont="1" applyBorder="1" applyAlignment="1" applyProtection="1">
      <alignment horizontal="center" vertical="top" wrapText="1"/>
    </xf>
    <xf numFmtId="168" fontId="56" fillId="0" borderId="3" xfId="13" applyNumberFormat="1" applyFont="1" applyFill="1" applyBorder="1" applyAlignment="1" applyProtection="1">
      <alignment horizontal="center" vertical="center" wrapText="1"/>
    </xf>
    <xf numFmtId="2" fontId="56" fillId="0" borderId="3" xfId="3" applyNumberFormat="1" applyFont="1" applyBorder="1" applyAlignment="1" applyProtection="1">
      <alignment horizontal="center" vertical="center" wrapText="1"/>
    </xf>
    <xf numFmtId="2" fontId="56" fillId="0" borderId="3" xfId="3" quotePrefix="1" applyNumberFormat="1" applyFont="1" applyBorder="1" applyAlignment="1" applyProtection="1">
      <alignment horizontal="center" vertical="center" wrapText="1"/>
    </xf>
    <xf numFmtId="173" fontId="56" fillId="0" borderId="3" xfId="3" applyNumberFormat="1" applyFont="1" applyBorder="1" applyAlignment="1" applyProtection="1">
      <alignment horizontal="center" vertical="center" wrapText="1"/>
    </xf>
    <xf numFmtId="2" fontId="56" fillId="5" borderId="3" xfId="3" applyNumberFormat="1" applyFont="1" applyFill="1" applyBorder="1" applyAlignment="1" applyProtection="1">
      <alignment horizontal="center" vertical="center" wrapText="1"/>
    </xf>
    <xf numFmtId="1" fontId="56" fillId="0" borderId="3" xfId="3" applyNumberFormat="1" applyFont="1" applyBorder="1" applyAlignment="1" applyProtection="1">
      <alignment horizontal="center" vertical="center" wrapText="1"/>
    </xf>
    <xf numFmtId="0" fontId="56" fillId="0" borderId="3" xfId="3" applyFont="1" applyBorder="1" applyAlignment="1" applyProtection="1">
      <alignment horizontal="left" vertical="top" wrapText="1"/>
    </xf>
    <xf numFmtId="0" fontId="53" fillId="2" borderId="3" xfId="3" applyFont="1" applyFill="1" applyBorder="1" applyAlignment="1" applyProtection="1">
      <alignment horizontal="center" vertical="top" wrapText="1"/>
    </xf>
    <xf numFmtId="168" fontId="53" fillId="2" borderId="3" xfId="13" applyNumberFormat="1" applyFont="1" applyFill="1" applyBorder="1" applyAlignment="1" applyProtection="1">
      <alignment horizontal="center" vertical="center" wrapText="1"/>
    </xf>
    <xf numFmtId="2" fontId="53" fillId="2" borderId="3" xfId="3" applyNumberFormat="1" applyFont="1" applyFill="1" applyBorder="1" applyAlignment="1" applyProtection="1">
      <alignment horizontal="center" vertical="center" wrapText="1"/>
    </xf>
    <xf numFmtId="173" fontId="53" fillId="2" borderId="3" xfId="3" applyNumberFormat="1" applyFont="1" applyFill="1" applyBorder="1" applyAlignment="1" applyProtection="1">
      <alignment horizontal="center" vertical="center" wrapText="1"/>
    </xf>
    <xf numFmtId="2" fontId="53" fillId="5" borderId="3" xfId="3" applyNumberFormat="1" applyFont="1" applyFill="1" applyBorder="1" applyAlignment="1" applyProtection="1">
      <alignment horizontal="center" vertical="center" wrapText="1"/>
    </xf>
    <xf numFmtId="1" fontId="53" fillId="0" borderId="3" xfId="3" applyNumberFormat="1" applyFont="1" applyBorder="1" applyAlignment="1" applyProtection="1">
      <alignment horizontal="center" vertical="center" wrapText="1"/>
    </xf>
    <xf numFmtId="0" fontId="57" fillId="15" borderId="3" xfId="3" applyFont="1" applyFill="1" applyBorder="1" applyAlignment="1" applyProtection="1">
      <alignment horizontal="left" vertical="top" wrapText="1"/>
    </xf>
    <xf numFmtId="0" fontId="56" fillId="15" borderId="3" xfId="3" applyFont="1" applyFill="1" applyBorder="1" applyAlignment="1" applyProtection="1">
      <alignment horizontal="center" vertical="top" wrapText="1"/>
    </xf>
    <xf numFmtId="168" fontId="56" fillId="15" borderId="3" xfId="13" applyNumberFormat="1" applyFont="1" applyFill="1" applyBorder="1" applyAlignment="1" applyProtection="1">
      <alignment horizontal="center" vertical="center" wrapText="1"/>
    </xf>
    <xf numFmtId="2" fontId="56" fillId="15" borderId="3" xfId="3" applyNumberFormat="1" applyFont="1" applyFill="1" applyBorder="1" applyAlignment="1" applyProtection="1">
      <alignment horizontal="center" vertical="center" wrapText="1"/>
    </xf>
    <xf numFmtId="2" fontId="56" fillId="15" borderId="3" xfId="3" quotePrefix="1" applyNumberFormat="1" applyFont="1" applyFill="1" applyBorder="1" applyAlignment="1" applyProtection="1">
      <alignment horizontal="center" vertical="center" wrapText="1"/>
    </xf>
    <xf numFmtId="173" fontId="56" fillId="15" borderId="3" xfId="3" applyNumberFormat="1" applyFont="1" applyFill="1" applyBorder="1" applyAlignment="1" applyProtection="1">
      <alignment horizontal="center" vertical="center" wrapText="1"/>
    </xf>
    <xf numFmtId="1" fontId="56" fillId="15" borderId="3" xfId="13" applyNumberFormat="1" applyFont="1" applyFill="1" applyBorder="1" applyAlignment="1" applyProtection="1">
      <alignment horizontal="center" vertical="center" wrapText="1"/>
    </xf>
    <xf numFmtId="1" fontId="56" fillId="15" borderId="3" xfId="3" applyNumberFormat="1" applyFont="1" applyFill="1" applyBorder="1" applyAlignment="1" applyProtection="1">
      <alignment horizontal="center" vertical="center" wrapText="1"/>
    </xf>
    <xf numFmtId="0" fontId="57" fillId="9" borderId="3" xfId="3" applyFont="1" applyFill="1" applyBorder="1" applyAlignment="1" applyProtection="1">
      <alignment horizontal="left" vertical="top" wrapText="1"/>
    </xf>
    <xf numFmtId="168" fontId="57" fillId="9" borderId="3" xfId="13" applyNumberFormat="1" applyFont="1" applyFill="1" applyBorder="1" applyAlignment="1" applyProtection="1">
      <alignment horizontal="center" vertical="center" wrapText="1"/>
    </xf>
    <xf numFmtId="2" fontId="57" fillId="9" borderId="3" xfId="3" applyNumberFormat="1" applyFont="1" applyFill="1" applyBorder="1" applyAlignment="1" applyProtection="1">
      <alignment horizontal="center" vertical="center" wrapText="1"/>
    </xf>
    <xf numFmtId="176" fontId="57" fillId="9" borderId="3" xfId="3" applyNumberFormat="1" applyFont="1" applyFill="1" applyBorder="1" applyAlignment="1" applyProtection="1">
      <alignment horizontal="center" vertical="center" wrapText="1"/>
    </xf>
    <xf numFmtId="2" fontId="57" fillId="5" borderId="3" xfId="3" applyNumberFormat="1" applyFont="1" applyFill="1" applyBorder="1" applyAlignment="1" applyProtection="1">
      <alignment horizontal="center" vertical="center" wrapText="1"/>
    </xf>
    <xf numFmtId="1" fontId="57" fillId="9" borderId="3" xfId="3" applyNumberFormat="1" applyFont="1" applyFill="1" applyBorder="1" applyAlignment="1" applyProtection="1">
      <alignment horizontal="center" vertical="center" wrapText="1"/>
    </xf>
    <xf numFmtId="176" fontId="56" fillId="0" borderId="3" xfId="3" applyNumberFormat="1" applyFont="1" applyBorder="1" applyAlignment="1" applyProtection="1">
      <alignment horizontal="center" vertical="center" wrapText="1"/>
    </xf>
    <xf numFmtId="168" fontId="53" fillId="0" borderId="3" xfId="13" applyNumberFormat="1" applyFont="1" applyFill="1" applyBorder="1" applyAlignment="1" applyProtection="1">
      <alignment horizontal="center" vertical="center" wrapText="1"/>
    </xf>
    <xf numFmtId="2" fontId="53" fillId="0" borderId="3" xfId="3" applyNumberFormat="1" applyFont="1" applyBorder="1" applyAlignment="1" applyProtection="1">
      <alignment horizontal="center" vertical="center" wrapText="1"/>
    </xf>
    <xf numFmtId="176" fontId="53" fillId="0" borderId="3" xfId="3" applyNumberFormat="1" applyFont="1" applyBorder="1" applyAlignment="1" applyProtection="1">
      <alignment horizontal="center" vertical="center" wrapText="1"/>
    </xf>
    <xf numFmtId="168" fontId="58" fillId="0" borderId="3" xfId="13" applyNumberFormat="1" applyFont="1" applyFill="1" applyBorder="1" applyAlignment="1" applyProtection="1">
      <alignment horizontal="center" vertical="center" wrapText="1"/>
    </xf>
    <xf numFmtId="2" fontId="58" fillId="0" borderId="3" xfId="3" applyNumberFormat="1" applyFont="1" applyBorder="1" applyAlignment="1" applyProtection="1">
      <alignment horizontal="center" vertical="center" wrapText="1"/>
    </xf>
    <xf numFmtId="176" fontId="58" fillId="0" borderId="3" xfId="3" applyNumberFormat="1" applyFont="1" applyBorder="1" applyAlignment="1" applyProtection="1">
      <alignment horizontal="center" vertical="center" wrapText="1"/>
    </xf>
    <xf numFmtId="1" fontId="58" fillId="0" borderId="3" xfId="3" applyNumberFormat="1" applyFont="1" applyBorder="1" applyAlignment="1" applyProtection="1">
      <alignment horizontal="center" vertical="center" wrapText="1"/>
    </xf>
    <xf numFmtId="168" fontId="56" fillId="0" borderId="3" xfId="3" applyNumberFormat="1" applyFont="1" applyBorder="1" applyAlignment="1" applyProtection="1">
      <alignment horizontal="center" vertical="center" wrapText="1"/>
    </xf>
    <xf numFmtId="2" fontId="74" fillId="0" borderId="3" xfId="3" quotePrefix="1" applyNumberFormat="1" applyFont="1" applyBorder="1" applyAlignment="1" applyProtection="1">
      <alignment horizontal="center" vertical="center" wrapText="1"/>
    </xf>
    <xf numFmtId="168" fontId="53" fillId="0" borderId="3" xfId="3" applyNumberFormat="1" applyFont="1" applyBorder="1" applyAlignment="1" applyProtection="1">
      <alignment horizontal="center" vertical="center" wrapText="1"/>
    </xf>
    <xf numFmtId="0" fontId="56" fillId="0" borderId="3" xfId="3" applyFont="1" applyBorder="1" applyAlignment="1" applyProtection="1">
      <alignment horizontal="center" vertical="top" wrapText="1"/>
    </xf>
    <xf numFmtId="0" fontId="15" fillId="0" borderId="0" xfId="3" applyAlignment="1" applyProtection="1">
      <alignment horizontal="center" vertical="top"/>
    </xf>
    <xf numFmtId="0" fontId="57" fillId="10" borderId="3" xfId="3" applyFont="1" applyFill="1" applyBorder="1" applyAlignment="1" applyProtection="1">
      <alignment horizontal="left" vertical="top" wrapText="1"/>
    </xf>
    <xf numFmtId="0" fontId="56" fillId="10" borderId="3" xfId="3" applyFont="1" applyFill="1" applyBorder="1" applyAlignment="1" applyProtection="1">
      <alignment horizontal="center" vertical="top" wrapText="1"/>
    </xf>
    <xf numFmtId="168" fontId="56" fillId="10" borderId="3" xfId="13" applyNumberFormat="1" applyFont="1" applyFill="1" applyBorder="1" applyAlignment="1" applyProtection="1">
      <alignment horizontal="center" vertical="center" wrapText="1"/>
    </xf>
    <xf numFmtId="2" fontId="56" fillId="10" borderId="3" xfId="3" applyNumberFormat="1" applyFont="1" applyFill="1" applyBorder="1" applyAlignment="1" applyProtection="1">
      <alignment horizontal="center" vertical="center" wrapText="1"/>
    </xf>
    <xf numFmtId="176" fontId="56" fillId="10" borderId="3" xfId="3" applyNumberFormat="1" applyFont="1" applyFill="1" applyBorder="1" applyAlignment="1" applyProtection="1">
      <alignment horizontal="center" vertical="center" wrapText="1"/>
    </xf>
    <xf numFmtId="1" fontId="56" fillId="10" borderId="3" xfId="3" applyNumberFormat="1" applyFont="1" applyFill="1" applyBorder="1" applyAlignment="1" applyProtection="1">
      <alignment horizontal="center" vertical="center" wrapText="1"/>
    </xf>
    <xf numFmtId="168" fontId="53" fillId="9" borderId="3" xfId="3" applyNumberFormat="1" applyFont="1" applyFill="1" applyBorder="1" applyAlignment="1" applyProtection="1">
      <alignment horizontal="center" vertical="center" wrapText="1"/>
    </xf>
    <xf numFmtId="0" fontId="53" fillId="9" borderId="3" xfId="3" applyFont="1" applyFill="1" applyBorder="1" applyAlignment="1" applyProtection="1">
      <alignment horizontal="center" vertical="center" wrapText="1"/>
    </xf>
    <xf numFmtId="0" fontId="53" fillId="5" borderId="3" xfId="3" applyFont="1" applyFill="1" applyBorder="1" applyAlignment="1" applyProtection="1">
      <alignment horizontal="center" vertical="center" wrapText="1"/>
    </xf>
    <xf numFmtId="1" fontId="53" fillId="9" borderId="3" xfId="3" applyNumberFormat="1" applyFont="1" applyFill="1" applyBorder="1" applyAlignment="1" applyProtection="1">
      <alignment horizontal="center" vertical="center" wrapText="1"/>
    </xf>
    <xf numFmtId="0" fontId="53" fillId="0" borderId="0" xfId="3" applyFont="1" applyAlignment="1" applyProtection="1">
      <alignment horizontal="center" vertical="top" wrapText="1"/>
    </xf>
    <xf numFmtId="0" fontId="53" fillId="15" borderId="3" xfId="3" applyFont="1" applyFill="1" applyBorder="1" applyAlignment="1" applyProtection="1">
      <alignment horizontal="center" vertical="center" wrapText="1"/>
    </xf>
    <xf numFmtId="0" fontId="53" fillId="15" borderId="3" xfId="3" applyFont="1" applyFill="1" applyBorder="1" applyAlignment="1" applyProtection="1">
      <alignment horizontal="left" vertical="top" wrapText="1"/>
    </xf>
    <xf numFmtId="9" fontId="53" fillId="15" borderId="3" xfId="5" applyFont="1" applyFill="1" applyBorder="1" applyAlignment="1" applyProtection="1">
      <alignment horizontal="center" vertical="center" wrapText="1"/>
    </xf>
    <xf numFmtId="0" fontId="53" fillId="10" borderId="3" xfId="3" applyFont="1" applyFill="1" applyBorder="1" applyAlignment="1" applyProtection="1">
      <alignment horizontal="center" vertical="center" wrapText="1"/>
    </xf>
    <xf numFmtId="0" fontId="53" fillId="10" borderId="3" xfId="3" applyFont="1" applyFill="1" applyBorder="1" applyAlignment="1" applyProtection="1">
      <alignment horizontal="left" vertical="top" wrapText="1"/>
    </xf>
    <xf numFmtId="9" fontId="53" fillId="10" borderId="3" xfId="5" applyFont="1" applyFill="1" applyBorder="1" applyAlignment="1" applyProtection="1">
      <alignment horizontal="center" vertical="center" wrapText="1"/>
    </xf>
    <xf numFmtId="0" fontId="49" fillId="0" borderId="0" xfId="3" applyFont="1" applyAlignment="1" applyProtection="1">
      <alignment horizontal="left" vertical="top" wrapText="1"/>
    </xf>
    <xf numFmtId="0" fontId="57" fillId="0" borderId="0" xfId="3" applyFont="1" applyAlignment="1" applyProtection="1">
      <alignment horizontal="left" vertical="top" wrapText="1"/>
    </xf>
    <xf numFmtId="0" fontId="56" fillId="0" borderId="0" xfId="3" applyFont="1" applyAlignment="1" applyProtection="1">
      <alignment vertical="top" wrapText="1"/>
    </xf>
    <xf numFmtId="0" fontId="56" fillId="0" borderId="0" xfId="3" applyFont="1" applyAlignment="1" applyProtection="1">
      <alignment horizontal="left" vertical="top" wrapText="1"/>
    </xf>
    <xf numFmtId="0" fontId="15" fillId="0" borderId="0" xfId="3" applyAlignment="1" applyProtection="1">
      <alignment horizontal="left" vertical="top"/>
    </xf>
    <xf numFmtId="2" fontId="53" fillId="15" borderId="3" xfId="3" applyNumberFormat="1" applyFont="1" applyFill="1" applyBorder="1" applyAlignment="1" applyProtection="1">
      <alignment horizontal="center" vertical="center" wrapText="1"/>
    </xf>
    <xf numFmtId="0" fontId="17" fillId="9" borderId="20" xfId="0" applyFont="1" applyFill="1" applyBorder="1" applyAlignment="1">
      <alignment horizontal="left" vertical="top" wrapText="1"/>
    </xf>
    <xf numFmtId="0" fontId="17" fillId="9" borderId="17" xfId="0" applyFont="1" applyFill="1" applyBorder="1" applyAlignment="1">
      <alignment horizontal="left" vertical="top" wrapText="1"/>
    </xf>
    <xf numFmtId="0" fontId="17" fillId="0" borderId="0" xfId="0" applyFont="1" applyAlignment="1">
      <alignment horizontal="left" vertical="top"/>
    </xf>
    <xf numFmtId="0" fontId="17" fillId="0" borderId="14" xfId="0" applyFont="1" applyBorder="1" applyAlignment="1">
      <alignment horizontal="left" vertical="top"/>
    </xf>
    <xf numFmtId="0" fontId="17" fillId="9" borderId="3" xfId="0" applyFont="1" applyFill="1" applyBorder="1" applyAlignment="1">
      <alignment horizontal="left" vertical="top" wrapText="1"/>
    </xf>
    <xf numFmtId="0" fontId="17" fillId="9" borderId="3" xfId="0" applyFont="1" applyFill="1" applyBorder="1" applyAlignment="1">
      <alignment horizontal="left" vertical="center"/>
    </xf>
    <xf numFmtId="0" fontId="17" fillId="9" borderId="3" xfId="0" applyFont="1" applyFill="1" applyBorder="1" applyAlignment="1">
      <alignment horizontal="left" vertical="center" wrapText="1"/>
    </xf>
    <xf numFmtId="0" fontId="11" fillId="9" borderId="3" xfId="0" applyFont="1" applyFill="1" applyBorder="1" applyAlignment="1">
      <alignment horizontal="left" vertical="top" wrapText="1"/>
    </xf>
    <xf numFmtId="0" fontId="21" fillId="0" borderId="0" xfId="0" applyFont="1" applyAlignment="1">
      <alignment horizontal="left" vertical="center" wrapText="1"/>
    </xf>
    <xf numFmtId="0" fontId="31" fillId="0" borderId="0" xfId="0" applyFont="1" applyAlignment="1">
      <alignment horizontal="left" vertical="top" wrapText="1"/>
    </xf>
    <xf numFmtId="0" fontId="21" fillId="0" borderId="0" xfId="0" applyFont="1" applyAlignment="1">
      <alignment horizontal="left" vertical="top" wrapText="1"/>
    </xf>
    <xf numFmtId="49" fontId="31" fillId="0" borderId="0" xfId="0" applyNumberFormat="1" applyFont="1" applyAlignment="1">
      <alignment horizontal="left" vertical="top" wrapText="1"/>
    </xf>
    <xf numFmtId="0" fontId="17" fillId="0" borderId="3" xfId="0" applyFont="1" applyBorder="1" applyAlignment="1">
      <alignment horizontal="left" vertical="center" wrapText="1"/>
    </xf>
    <xf numFmtId="0" fontId="25" fillId="0" borderId="3" xfId="0" applyFont="1" applyBorder="1" applyAlignment="1">
      <alignment vertical="center" wrapText="1"/>
    </xf>
    <xf numFmtId="0" fontId="13"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0" fontId="13" fillId="4" borderId="8" xfId="0" applyFont="1" applyFill="1" applyBorder="1" applyAlignment="1">
      <alignment horizontal="center" vertical="top" wrapText="1"/>
    </xf>
    <xf numFmtId="0" fontId="69" fillId="0" borderId="6" xfId="2" applyFont="1" applyBorder="1" applyAlignment="1">
      <alignment horizontal="center" vertical="top" wrapText="1"/>
    </xf>
    <xf numFmtId="0" fontId="69" fillId="0" borderId="7" xfId="2" applyFont="1" applyBorder="1" applyAlignment="1">
      <alignment horizontal="center" vertical="top" wrapText="1"/>
    </xf>
    <xf numFmtId="0" fontId="69" fillId="0" borderId="8" xfId="2" applyFont="1" applyBorder="1" applyAlignment="1">
      <alignment horizontal="center" vertical="top" wrapText="1"/>
    </xf>
    <xf numFmtId="0" fontId="21" fillId="0" borderId="0" xfId="0" applyFont="1" applyAlignment="1">
      <alignment horizontal="left"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32" fillId="0" borderId="0" xfId="0" applyFont="1" applyAlignment="1">
      <alignment horizontal="left" vertical="top" wrapText="1"/>
    </xf>
    <xf numFmtId="0" fontId="69" fillId="0" borderId="6" xfId="2" applyFont="1" applyBorder="1" applyAlignment="1" applyProtection="1">
      <alignment horizontal="center" vertical="top" wrapText="1"/>
      <protection locked="0"/>
    </xf>
    <xf numFmtId="0" fontId="69" fillId="0" borderId="7" xfId="2" applyFont="1" applyBorder="1" applyAlignment="1" applyProtection="1">
      <alignment horizontal="center" vertical="top" wrapText="1"/>
      <protection locked="0"/>
    </xf>
    <xf numFmtId="0" fontId="69" fillId="0" borderId="8" xfId="2" applyFont="1" applyBorder="1" applyAlignment="1" applyProtection="1">
      <alignment horizontal="center" vertical="top" wrapText="1"/>
      <protection locked="0"/>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4" borderId="6" xfId="0" applyFont="1" applyFill="1" applyBorder="1" applyAlignment="1" applyProtection="1">
      <alignment horizontal="center" vertical="top" wrapText="1"/>
    </xf>
    <xf numFmtId="0" fontId="13" fillId="4" borderId="7" xfId="0" applyFont="1" applyFill="1" applyBorder="1" applyAlignment="1" applyProtection="1">
      <alignment horizontal="center" vertical="top" wrapText="1"/>
    </xf>
    <xf numFmtId="0" fontId="13" fillId="4" borderId="8" xfId="0" applyFont="1" applyFill="1" applyBorder="1" applyAlignment="1" applyProtection="1">
      <alignment horizontal="center" vertical="top" wrapText="1"/>
    </xf>
    <xf numFmtId="0" fontId="69" fillId="0" borderId="6" xfId="2" applyFont="1" applyBorder="1" applyAlignment="1" applyProtection="1">
      <alignment horizontal="center" vertical="top" wrapText="1"/>
    </xf>
    <xf numFmtId="0" fontId="69" fillId="0" borderId="7" xfId="2" applyFont="1" applyBorder="1" applyAlignment="1" applyProtection="1">
      <alignment horizontal="center" vertical="top" wrapText="1"/>
    </xf>
    <xf numFmtId="0" fontId="69" fillId="0" borderId="8" xfId="2" applyFont="1" applyBorder="1" applyAlignment="1" applyProtection="1">
      <alignment horizontal="center" vertical="top" wrapText="1"/>
    </xf>
    <xf numFmtId="0" fontId="13" fillId="0" borderId="4"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39" fillId="0" borderId="0" xfId="0" applyFont="1" applyAlignment="1" applyProtection="1">
      <alignment horizontal="left" vertical="top" wrapText="1"/>
    </xf>
    <xf numFmtId="0" fontId="39" fillId="0" borderId="0" xfId="0" applyFont="1" applyFill="1" applyAlignment="1" applyProtection="1">
      <alignment horizontal="left" vertical="top" wrapText="1"/>
    </xf>
    <xf numFmtId="0" fontId="21" fillId="0" borderId="0" xfId="0" applyFont="1" applyAlignment="1" applyProtection="1">
      <alignment horizontal="left" vertical="center" wrapText="1"/>
    </xf>
    <xf numFmtId="0" fontId="45" fillId="0" borderId="0" xfId="0" applyFont="1" applyAlignment="1" applyProtection="1">
      <alignment horizontal="left" vertical="center"/>
    </xf>
    <xf numFmtId="0" fontId="32" fillId="0" borderId="0" xfId="0" applyFont="1" applyAlignment="1" applyProtection="1">
      <alignment horizontal="left" vertical="top" wrapText="1"/>
    </xf>
    <xf numFmtId="0" fontId="77" fillId="0" borderId="0" xfId="3" applyFont="1" applyAlignment="1" applyProtection="1">
      <alignment horizontal="left" vertical="top" wrapText="1"/>
    </xf>
    <xf numFmtId="0" fontId="53" fillId="15" borderId="3" xfId="3" applyFont="1" applyFill="1" applyBorder="1" applyAlignment="1" applyProtection="1">
      <alignment horizontal="left" vertical="top" wrapText="1"/>
    </xf>
    <xf numFmtId="0" fontId="48" fillId="14" borderId="3" xfId="3" applyFont="1" applyFill="1" applyBorder="1" applyAlignment="1" applyProtection="1">
      <alignment horizontal="center" vertical="top" wrapText="1"/>
    </xf>
    <xf numFmtId="0" fontId="50" fillId="14" borderId="3" xfId="3" applyFont="1" applyFill="1" applyBorder="1" applyAlignment="1" applyProtection="1">
      <alignment horizontal="left" vertical="top" wrapText="1"/>
    </xf>
    <xf numFmtId="0" fontId="53" fillId="10" borderId="3" xfId="3" applyFont="1" applyFill="1" applyBorder="1" applyAlignment="1" applyProtection="1">
      <alignment horizontal="left" vertical="top" wrapText="1"/>
    </xf>
    <xf numFmtId="0" fontId="77" fillId="0" borderId="0" xfId="3" applyFont="1" applyAlignment="1" applyProtection="1">
      <alignment vertical="top" wrapText="1"/>
    </xf>
    <xf numFmtId="0" fontId="13" fillId="0" borderId="4" xfId="0" applyFont="1" applyBorder="1" applyAlignment="1" applyProtection="1">
      <alignment horizontal="left" vertical="top"/>
    </xf>
    <xf numFmtId="0" fontId="13" fillId="0" borderId="5" xfId="0" applyFont="1" applyBorder="1" applyAlignment="1" applyProtection="1">
      <alignment horizontal="left" vertical="top"/>
    </xf>
    <xf numFmtId="0" fontId="21" fillId="0" borderId="0" xfId="0" applyFont="1" applyAlignment="1" applyProtection="1">
      <alignment horizontal="left" vertical="top" wrapText="1"/>
    </xf>
    <xf numFmtId="0" fontId="31" fillId="0" borderId="0" xfId="0" applyFont="1" applyAlignment="1" applyProtection="1">
      <alignment horizontal="left" vertical="top" wrapText="1"/>
    </xf>
    <xf numFmtId="49" fontId="31" fillId="0" borderId="0" xfId="0" applyNumberFormat="1" applyFont="1" applyAlignment="1" applyProtection="1">
      <alignment horizontal="left" vertical="top" wrapText="1"/>
    </xf>
    <xf numFmtId="0" fontId="37" fillId="0" borderId="0" xfId="0" applyFont="1" applyAlignment="1" applyProtection="1">
      <alignment horizontal="left" vertical="top"/>
    </xf>
    <xf numFmtId="0" fontId="39" fillId="0" borderId="0" xfId="0" applyFont="1" applyAlignment="1" applyProtection="1">
      <alignment horizontal="left" vertical="center" wrapText="1"/>
    </xf>
    <xf numFmtId="0" fontId="11" fillId="2" borderId="4"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21" fillId="0" borderId="0" xfId="0" applyFont="1" applyFill="1" applyAlignment="1" applyProtection="1">
      <alignment horizontal="left" vertical="center" wrapText="1"/>
    </xf>
    <xf numFmtId="0" fontId="21" fillId="0" borderId="0" xfId="0" applyFont="1" applyAlignment="1" applyProtection="1">
      <alignment horizontal="left" wrapText="1"/>
    </xf>
    <xf numFmtId="0" fontId="23" fillId="17" borderId="4" xfId="0" applyFont="1" applyFill="1" applyBorder="1" applyAlignment="1" applyProtection="1">
      <alignment horizontal="left" vertical="top" wrapText="1"/>
    </xf>
    <xf numFmtId="0" fontId="23" fillId="17" borderId="5" xfId="0" applyFont="1" applyFill="1" applyBorder="1" applyAlignment="1" applyProtection="1">
      <alignment horizontal="left" vertical="top" wrapText="1"/>
    </xf>
    <xf numFmtId="49" fontId="31" fillId="0" borderId="0" xfId="0" applyNumberFormat="1" applyFont="1" applyAlignment="1" applyProtection="1">
      <alignment horizontal="center" vertical="top" wrapText="1"/>
    </xf>
    <xf numFmtId="49" fontId="31" fillId="0" borderId="0" xfId="0" applyNumberFormat="1" applyFont="1" applyAlignment="1" applyProtection="1">
      <alignment horizontal="left" wrapText="1"/>
    </xf>
    <xf numFmtId="0" fontId="21" fillId="0" borderId="23" xfId="0" applyFont="1" applyBorder="1" applyAlignment="1" applyProtection="1">
      <alignment horizontal="left" vertical="center" wrapText="1"/>
    </xf>
    <xf numFmtId="0" fontId="39" fillId="0" borderId="0" xfId="0" applyFont="1" applyAlignment="1" applyProtection="1">
      <alignment horizontal="left" vertical="top"/>
    </xf>
  </cellXfs>
  <cellStyles count="16">
    <cellStyle name="Comma" xfId="1" builtinId="3"/>
    <cellStyle name="Comma 2" xfId="4" xr:uid="{E8BB0498-F5FE-A941-8431-DDB4255E7F14}"/>
    <cellStyle name="Comma 2 2" xfId="15" xr:uid="{4DF9E221-9972-3642-95F6-AF0715C7D76C}"/>
    <cellStyle name="Comma 3" xfId="13" xr:uid="{509E2C5A-91C9-524A-B73A-2DA0181875FC}"/>
    <cellStyle name="Currency" xfId="11" builtinId="4"/>
    <cellStyle name="Currency 2" xfId="8" xr:uid="{B45D4E53-720E-5248-B8CF-55A904E55BEC}"/>
    <cellStyle name="Hyperlink" xfId="2" builtinId="8"/>
    <cellStyle name="Normal" xfId="0" builtinId="0"/>
    <cellStyle name="Normal 2" xfId="3" xr:uid="{B9753EAF-AEDF-964A-BA52-4A968062F5D8}"/>
    <cellStyle name="Normal 2 2" xfId="7" xr:uid="{BA99FA43-2DFF-7247-A3E3-DF83253B64B1}"/>
    <cellStyle name="Normal 2 3" xfId="10" xr:uid="{74D4CA0A-0200-6242-B170-EC30F96CFE2A}"/>
    <cellStyle name="Normal 2 4" xfId="14" xr:uid="{20513BB2-F761-9443-A178-128BBAA8ED42}"/>
    <cellStyle name="Normal 3" xfId="9" xr:uid="{2BEED195-478C-3E44-BA06-6EBA8E4CC220}"/>
    <cellStyle name="Percent" xfId="12" builtinId="5"/>
    <cellStyle name="Percent 2" xfId="5" xr:uid="{18696AAD-4C70-9649-917E-5B4E8DC04EDE}"/>
    <cellStyle name="Percent 3" xfId="6" xr:uid="{D9CCF4C4-FC43-1D4D-A9FD-8EAE19F9DD29}"/>
  </cellStyles>
  <dxfs count="0"/>
  <tableStyles count="0" defaultTableStyle="TableStyleMedium2" defaultPivotStyle="PivotStyleLight16"/>
  <colors>
    <mruColors>
      <color rgb="FFFFFFFF"/>
      <color rgb="FF00FF00"/>
      <color rgb="FF66FF33"/>
      <color rgb="FF00FFFF"/>
      <color rgb="FFBE3614"/>
      <color rgb="FFA3B1DE"/>
      <color rgb="FFDFC028"/>
      <color rgb="FF5B4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FE80C874-2D16-254F-9F3D-D693FFCDE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2460326</xdr:colOff>
      <xdr:row>6</xdr:row>
      <xdr:rowOff>98425</xdr:rowOff>
    </xdr:to>
    <xdr:pic>
      <xdr:nvPicPr>
        <xdr:cNvPr id="2" name="Picture 1" descr="Capstone Copper Corp. (Capstone Copper) - BNamericas">
          <a:extLst>
            <a:ext uri="{FF2B5EF4-FFF2-40B4-BE49-F238E27FC236}">
              <a16:creationId xmlns:a16="http://schemas.microsoft.com/office/drawing/2014/main" id="{86C473B2-A527-4D47-B0C8-B6E7CD39A4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2460326</xdr:colOff>
      <xdr:row>6</xdr:row>
      <xdr:rowOff>117475</xdr:rowOff>
    </xdr:to>
    <xdr:pic>
      <xdr:nvPicPr>
        <xdr:cNvPr id="3" name="Picture 2" descr="Capstone Copper Corp. (Capstone Copper) - BNamericas">
          <a:extLst>
            <a:ext uri="{FF2B5EF4-FFF2-40B4-BE49-F238E27FC236}">
              <a16:creationId xmlns:a16="http://schemas.microsoft.com/office/drawing/2014/main" id="{61B92BBF-1845-AE49-BA44-A1A9C2C75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F13AD5A2-9F2A-764E-806E-745F89609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445ED476-7B22-3D49-ADCF-57E525C416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2455785</xdr:colOff>
      <xdr:row>6</xdr:row>
      <xdr:rowOff>22225</xdr:rowOff>
    </xdr:to>
    <xdr:pic>
      <xdr:nvPicPr>
        <xdr:cNvPr id="2" name="Picture 1" descr="Capstone Copper Corp. (Capstone Copper) - BNamericas">
          <a:extLst>
            <a:ext uri="{FF2B5EF4-FFF2-40B4-BE49-F238E27FC236}">
              <a16:creationId xmlns:a16="http://schemas.microsoft.com/office/drawing/2014/main" id="{C0DD570C-6247-DA4E-9E72-0735E9EC8B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6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2455785</xdr:colOff>
      <xdr:row>6</xdr:row>
      <xdr:rowOff>41275</xdr:rowOff>
    </xdr:to>
    <xdr:pic>
      <xdr:nvPicPr>
        <xdr:cNvPr id="3" name="Picture 2" descr="Capstone Copper Corp. (Capstone Copper) - BNamericas">
          <a:extLst>
            <a:ext uri="{FF2B5EF4-FFF2-40B4-BE49-F238E27FC236}">
              <a16:creationId xmlns:a16="http://schemas.microsoft.com/office/drawing/2014/main" id="{76FE8916-8CCA-B943-BA8B-EB21FB645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8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2</xdr:col>
      <xdr:colOff>346481</xdr:colOff>
      <xdr:row>5</xdr:row>
      <xdr:rowOff>136525</xdr:rowOff>
    </xdr:to>
    <xdr:pic>
      <xdr:nvPicPr>
        <xdr:cNvPr id="2" name="Picture 1" descr="Capstone Copper Corp. (Capstone Copper) - BNamericas">
          <a:extLst>
            <a:ext uri="{FF2B5EF4-FFF2-40B4-BE49-F238E27FC236}">
              <a16:creationId xmlns:a16="http://schemas.microsoft.com/office/drawing/2014/main" id="{7E1AE3A4-E3F5-484C-81DE-B0AF5B908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2</xdr:col>
      <xdr:colOff>346481</xdr:colOff>
      <xdr:row>6</xdr:row>
      <xdr:rowOff>3175</xdr:rowOff>
    </xdr:to>
    <xdr:pic>
      <xdr:nvPicPr>
        <xdr:cNvPr id="3" name="Picture 2" descr="Capstone Copper Corp. (Capstone Copper) - BNamericas">
          <a:extLst>
            <a:ext uri="{FF2B5EF4-FFF2-40B4-BE49-F238E27FC236}">
              <a16:creationId xmlns:a16="http://schemas.microsoft.com/office/drawing/2014/main" id="{9956837A-4080-2844-BD46-ACF60AD581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2454666</xdr:colOff>
      <xdr:row>7</xdr:row>
      <xdr:rowOff>33655</xdr:rowOff>
    </xdr:to>
    <xdr:pic>
      <xdr:nvPicPr>
        <xdr:cNvPr id="3" name="Picture 2" descr="Capstone Copper Corp. (Capstone Copper) - BNamericas">
          <a:extLst>
            <a:ext uri="{FF2B5EF4-FFF2-40B4-BE49-F238E27FC236}">
              <a16:creationId xmlns:a16="http://schemas.microsoft.com/office/drawing/2014/main" id="{2B7C4CF4-9C5A-C541-8C29-25E1F4CB31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0"/>
          <a:ext cx="2454666" cy="1176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167005</xdr:rowOff>
    </xdr:to>
    <xdr:pic>
      <xdr:nvPicPr>
        <xdr:cNvPr id="2" name="Picture 1" descr="Capstone Copper Corp. (Capstone Copper) - BNamericas">
          <a:extLst>
            <a:ext uri="{FF2B5EF4-FFF2-40B4-BE49-F238E27FC236}">
              <a16:creationId xmlns:a16="http://schemas.microsoft.com/office/drawing/2014/main" id="{C75E83D6-9F0A-0745-BDC8-A523B4A903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228E38B8-7555-3042-A135-ABBD213726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FC88511B-7D3F-F948-B06C-F8830A7B8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1905</xdr:rowOff>
    </xdr:to>
    <xdr:pic>
      <xdr:nvPicPr>
        <xdr:cNvPr id="2" name="Picture 1" descr="Capstone Copper Corp. (Capstone Copper) - BNamericas">
          <a:extLst>
            <a:ext uri="{FF2B5EF4-FFF2-40B4-BE49-F238E27FC236}">
              <a16:creationId xmlns:a16="http://schemas.microsoft.com/office/drawing/2014/main" id="{8C470532-530D-8549-B73E-68BEABCF3D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1D3DBEBB-F62D-1D40-8EBA-BA61573CA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19045</xdr:colOff>
      <xdr:row>0</xdr:row>
      <xdr:rowOff>19046</xdr:rowOff>
    </xdr:from>
    <xdr:to>
      <xdr:col>1</xdr:col>
      <xdr:colOff>2460693</xdr:colOff>
      <xdr:row>6</xdr:row>
      <xdr:rowOff>113661</xdr:rowOff>
    </xdr:to>
    <xdr:pic>
      <xdr:nvPicPr>
        <xdr:cNvPr id="2" name="Picture 1" descr="Capstone Copper Corp. (Capstone Copper) - BNamericas">
          <a:extLst>
            <a:ext uri="{FF2B5EF4-FFF2-40B4-BE49-F238E27FC236}">
              <a16:creationId xmlns:a16="http://schemas.microsoft.com/office/drawing/2014/main" id="{DBB85B5A-C917-424B-8FDF-A03E21A189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45" y="19046"/>
          <a:ext cx="2441648" cy="1085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5</xdr:row>
      <xdr:rowOff>176530</xdr:rowOff>
    </xdr:to>
    <xdr:pic>
      <xdr:nvPicPr>
        <xdr:cNvPr id="2" name="Picture 1" descr="Capstone Copper Corp. (Capstone Copper) - BNamericas">
          <a:extLst>
            <a:ext uri="{FF2B5EF4-FFF2-40B4-BE49-F238E27FC236}">
              <a16:creationId xmlns:a16="http://schemas.microsoft.com/office/drawing/2014/main" id="{CB35D03B-AE5A-1D47-AB6A-82FD74B8E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15" y="0"/>
          <a:ext cx="2454666" cy="1065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7714F430-0D9E-D048-8A98-8455A3A58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234" y="0"/>
          <a:ext cx="2756291" cy="116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60325</xdr:rowOff>
    </xdr:to>
    <xdr:pic>
      <xdr:nvPicPr>
        <xdr:cNvPr id="2" name="Picture 1" descr="Capstone Copper Corp. (Capstone Copper) - BNamericas">
          <a:extLst>
            <a:ext uri="{FF2B5EF4-FFF2-40B4-BE49-F238E27FC236}">
              <a16:creationId xmlns:a16="http://schemas.microsoft.com/office/drawing/2014/main" id="{675E8092-1471-1D4D-9BA4-6135DA43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79375</xdr:rowOff>
    </xdr:to>
    <xdr:pic>
      <xdr:nvPicPr>
        <xdr:cNvPr id="3" name="Picture 2" descr="Capstone Copper Corp. (Capstone Copper) - BNamericas">
          <a:extLst>
            <a:ext uri="{FF2B5EF4-FFF2-40B4-BE49-F238E27FC236}">
              <a16:creationId xmlns:a16="http://schemas.microsoft.com/office/drawing/2014/main" id="{E5DA1427-1FF3-4040-9E54-E634FC95CD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15" y="0"/>
          <a:ext cx="2454666"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144992</xdr:rowOff>
    </xdr:to>
    <xdr:pic>
      <xdr:nvPicPr>
        <xdr:cNvPr id="2" name="Picture 1" descr="Capstone Copper Corp. (Capstone Copper) - BNamericas">
          <a:extLst>
            <a:ext uri="{FF2B5EF4-FFF2-40B4-BE49-F238E27FC236}">
              <a16:creationId xmlns:a16="http://schemas.microsoft.com/office/drawing/2014/main" id="{6B7C1461-46CB-8B4E-901B-BFE083091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148167</xdr:rowOff>
    </xdr:to>
    <xdr:pic>
      <xdr:nvPicPr>
        <xdr:cNvPr id="3" name="Picture 2" descr="Capstone Copper Corp. (Capstone Copper) - BNamericas">
          <a:extLst>
            <a:ext uri="{FF2B5EF4-FFF2-40B4-BE49-F238E27FC236}">
              <a16:creationId xmlns:a16="http://schemas.microsoft.com/office/drawing/2014/main" id="{1271EAF1-9BAE-9D46-ACCA-5C1C6A71B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107950</xdr:rowOff>
    </xdr:to>
    <xdr:pic>
      <xdr:nvPicPr>
        <xdr:cNvPr id="2" name="Picture 1" descr="Capstone Copper Corp. (Capstone Copper) - BNamericas">
          <a:extLst>
            <a:ext uri="{FF2B5EF4-FFF2-40B4-BE49-F238E27FC236}">
              <a16:creationId xmlns:a16="http://schemas.microsoft.com/office/drawing/2014/main" id="{51DA4BE1-0132-42DB-AD75-350B812D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65" y="0"/>
          <a:ext cx="2454666"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2AF50CB2-D48E-7A47-9F8C-79B40E9D1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08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F8959CA5-EE07-2849-93B0-D43A479094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0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2452114</xdr:colOff>
      <xdr:row>6</xdr:row>
      <xdr:rowOff>98425</xdr:rowOff>
    </xdr:to>
    <xdr:pic>
      <xdr:nvPicPr>
        <xdr:cNvPr id="2" name="Picture 1" descr="Capstone Copper Corp. (Capstone Copper) - BNamericas">
          <a:extLst>
            <a:ext uri="{FF2B5EF4-FFF2-40B4-BE49-F238E27FC236}">
              <a16:creationId xmlns:a16="http://schemas.microsoft.com/office/drawing/2014/main" id="{41B794B7-FC16-8D44-8026-DFCF2155F4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2452114</xdr:colOff>
      <xdr:row>6</xdr:row>
      <xdr:rowOff>117475</xdr:rowOff>
    </xdr:to>
    <xdr:pic>
      <xdr:nvPicPr>
        <xdr:cNvPr id="3" name="Picture 2" descr="Capstone Copper Corp. (Capstone Copper) - BNamericas">
          <a:extLst>
            <a:ext uri="{FF2B5EF4-FFF2-40B4-BE49-F238E27FC236}">
              <a16:creationId xmlns:a16="http://schemas.microsoft.com/office/drawing/2014/main" id="{C63CD8B8-9188-4A41-BBBE-91341C639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xdr:colOff>
      <xdr:row>0</xdr:row>
      <xdr:rowOff>0</xdr:rowOff>
    </xdr:from>
    <xdr:to>
      <xdr:col>1</xdr:col>
      <xdr:colOff>2454681</xdr:colOff>
      <xdr:row>6</xdr:row>
      <xdr:rowOff>98425</xdr:rowOff>
    </xdr:to>
    <xdr:pic>
      <xdr:nvPicPr>
        <xdr:cNvPr id="2" name="Picture 1" descr="Capstone Copper Corp. (Capstone Copper) - BNamericas">
          <a:extLst>
            <a:ext uri="{FF2B5EF4-FFF2-40B4-BE49-F238E27FC236}">
              <a16:creationId xmlns:a16="http://schemas.microsoft.com/office/drawing/2014/main" id="{CF6CDAF8-20E7-FF49-8DC1-5F66B56E5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2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xdr:colOff>
      <xdr:row>0</xdr:row>
      <xdr:rowOff>0</xdr:rowOff>
    </xdr:from>
    <xdr:to>
      <xdr:col>1</xdr:col>
      <xdr:colOff>2454681</xdr:colOff>
      <xdr:row>6</xdr:row>
      <xdr:rowOff>117475</xdr:rowOff>
    </xdr:to>
    <xdr:pic>
      <xdr:nvPicPr>
        <xdr:cNvPr id="3" name="Picture 2" descr="Capstone Copper Corp. (Capstone Copper) - BNamericas">
          <a:extLst>
            <a:ext uri="{FF2B5EF4-FFF2-40B4-BE49-F238E27FC236}">
              <a16:creationId xmlns:a16="http://schemas.microsoft.com/office/drawing/2014/main" id="{24981181-164C-ED4D-9A78-2B9447BF7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215" y="0"/>
          <a:ext cx="2454666" cy="114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oralee Delbrouck" id="{AAB504BE-9869-9243-BBA1-CDD278B95D97}" userId="S::ldelbrouck@capstonecopper.com::b6692d0c-252e-4d45-9bb7-8dcae568e3d8" providerId="AD"/>
  <person displayName="Edna Aguiñaga" id="{E4EA1FBF-A8EA-4F40-B984-A86110C0C181}" userId="S::edna.aguinaga@capstonecopper.com::b67510c0-6f88-4a90-91bc-841c63b5c84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10-30T02:39:00.83" personId="{E4EA1FBF-A8EA-4F40-B984-A86110C0C181}" id="{1C3CF0BA-FAFD-134D-8FF6-8DC40C210A78}">
    <text>Following the english translation it says that the contract is with energy providers that have zero emissions.. is that true? I am not sure if the intention is to say that  they help organizations net to zero their emissions.. if in English is correct, then no problem with the translation</text>
  </threadedComment>
  <threadedComment ref="B16" dT="2025-10-30T16:32:22.21" personId="{AAB504BE-9869-9243-BBA1-CDD278B95D97}" id="{75BE161A-324B-4B01-A232-552151224DB5}" parentId="{1C3CF0BA-FAFD-134D-8FF6-8DC40C210A78}">
    <text xml:space="preserve">Hey Edna, great catch. It is a mistake in my English grammar.  It is the contracts that are zero emissions not the provider. I will have to modify in the original. Thx. 
So, sentence should read: 
Based on contractual arrangements that have zero emissions with energy providers.  Or something like that.  It’s not great in English this way.  I will have to rewrite.  </text>
  </threadedComment>
</ThreadedComments>
</file>

<file path=xl/threadedComments/threadedComment2.xml><?xml version="1.0" encoding="utf-8"?>
<ThreadedComments xmlns="http://schemas.microsoft.com/office/spreadsheetml/2018/threadedcomments" xmlns:x="http://schemas.openxmlformats.org/spreadsheetml/2006/main">
  <threadedComment ref="B218" dT="2025-10-31T20:38:30.52" personId="{E4EA1FBF-A8EA-4F40-B984-A86110C0C181}" id="{2A488CD0-DDDA-6440-9A46-BE44833DB97E}">
    <text>I think this comments should go on the table below and not on this one, since the reference to the fields restated are in the table below</text>
  </threadedComment>
</ThreadedComments>
</file>

<file path=xl/threadedComments/threadedComment3.xml><?xml version="1.0" encoding="utf-8"?>
<ThreadedComments xmlns="http://schemas.microsoft.com/office/spreadsheetml/2018/threadedcomments" xmlns:x="http://schemas.openxmlformats.org/spreadsheetml/2006/main">
  <threadedComment ref="B295" dT="2025-10-31T23:21:40.42" personId="{E4EA1FBF-A8EA-4F40-B984-A86110C0C181}" id="{9D2F5636-9BD8-674C-AAB4-56F7D8F9A469}">
    <text>This one doesnt have "1" like MB</text>
  </threadedComment>
  <threadedComment ref="B300" dT="2025-10-31T23:21:27.76" personId="{E4EA1FBF-A8EA-4F40-B984-A86110C0C181}" id="{ACA6D230-D770-D144-95A9-116E751E6333}">
    <text>This one doesnt have "2" as PV and CZ</text>
  </threadedComment>
</ThreadedComments>
</file>

<file path=xl/threadedComments/threadedComment4.xml><?xml version="1.0" encoding="utf-8"?>
<ThreadedComments xmlns="http://schemas.microsoft.com/office/spreadsheetml/2018/threadedcomments" xmlns:x="http://schemas.openxmlformats.org/spreadsheetml/2006/main">
  <threadedComment ref="B109" dT="2025-10-31T23:21:27.76" personId="{E4EA1FBF-A8EA-4F40-B984-A86110C0C181}" id="{A2034474-2358-C34F-A3C8-973CC1F383B1}">
    <text>This one doesnt have "2" as PV and CZ</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stonecopper.com/es/cs-reporte-de-sostenibilidad-2024/"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7.xml"/><Relationship Id="rId4" Type="http://schemas.microsoft.com/office/2017/10/relationships/threadedComment" Target="../threadedComments/threadedComment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0.xml"/><Relationship Id="rId4" Type="http://schemas.microsoft.com/office/2017/10/relationships/threadedComment" Target="../threadedComments/threadedComment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0F2E9-AD9F-4D4E-9153-E45FA18163FA}">
  <sheetPr>
    <tabColor theme="5"/>
  </sheetPr>
  <dimension ref="A1:D25"/>
  <sheetViews>
    <sheetView tabSelected="1" workbookViewId="0">
      <selection activeCell="U12" sqref="U12"/>
    </sheetView>
  </sheetViews>
  <sheetFormatPr defaultColWidth="11" defaultRowHeight="12.75"/>
  <cols>
    <col min="1" max="1" width="3.19921875" style="12" customWidth="1"/>
    <col min="2" max="3" width="73.3984375" customWidth="1"/>
  </cols>
  <sheetData>
    <row r="1" spans="1:3" s="135" customFormat="1" ht="13.5">
      <c r="A1" s="163"/>
      <c r="B1" s="158"/>
    </row>
    <row r="2" spans="1:3" s="135" customFormat="1" ht="13.5">
      <c r="A2" s="163"/>
      <c r="B2" s="158"/>
    </row>
    <row r="3" spans="1:3" s="135" customFormat="1" ht="13.5">
      <c r="A3" s="163"/>
      <c r="B3" s="158"/>
    </row>
    <row r="4" spans="1:3" s="135" customFormat="1" ht="13.5">
      <c r="A4" s="163"/>
      <c r="B4" s="158"/>
    </row>
    <row r="5" spans="1:3" s="135" customFormat="1" ht="13.5">
      <c r="A5" s="163"/>
      <c r="B5" s="158"/>
    </row>
    <row r="6" spans="1:3" s="135" customFormat="1" ht="15" customHeight="1">
      <c r="A6" s="163"/>
      <c r="B6" s="158"/>
    </row>
    <row r="7" spans="1:3" s="135" customFormat="1" ht="13.5">
      <c r="A7" s="163"/>
      <c r="B7" s="158"/>
    </row>
    <row r="8" spans="1:3" s="135" customFormat="1" ht="17.649999999999999">
      <c r="A8" s="163"/>
      <c r="B8" s="199" t="s">
        <v>0</v>
      </c>
      <c r="C8" s="200"/>
    </row>
    <row r="9" spans="1:3" s="135" customFormat="1" ht="13.9" thickBot="1">
      <c r="A9" s="6"/>
      <c r="B9" s="158"/>
    </row>
    <row r="10" spans="1:3" s="135" customFormat="1" ht="15.75" thickTop="1" thickBot="1">
      <c r="A10" s="6"/>
      <c r="B10" s="201" t="s">
        <v>1</v>
      </c>
      <c r="C10" s="202"/>
    </row>
    <row r="11" spans="1:3" s="135" customFormat="1" ht="13.9" thickTop="1">
      <c r="A11" s="6"/>
      <c r="B11" s="158"/>
    </row>
    <row r="12" spans="1:3" s="135" customFormat="1" ht="101" customHeight="1">
      <c r="A12" s="9"/>
      <c r="B12" s="1048" t="s">
        <v>2</v>
      </c>
      <c r="C12" s="1048"/>
    </row>
    <row r="13" spans="1:3" s="135" customFormat="1" ht="8.25" customHeight="1">
      <c r="A13" s="6"/>
      <c r="B13" s="1046"/>
      <c r="C13" s="1046"/>
    </row>
    <row r="14" spans="1:3" s="135" customFormat="1" ht="61.05" customHeight="1">
      <c r="A14" s="6"/>
      <c r="B14" s="1048" t="s">
        <v>3</v>
      </c>
      <c r="C14" s="1048"/>
    </row>
    <row r="15" spans="1:3" s="135" customFormat="1" ht="14.75" customHeight="1">
      <c r="A15" s="43"/>
      <c r="B15" s="1046"/>
      <c r="C15" s="1046"/>
    </row>
    <row r="16" spans="1:3" s="135" customFormat="1" ht="20.55" customHeight="1">
      <c r="A16" s="6"/>
      <c r="B16" s="1049" t="s">
        <v>4</v>
      </c>
      <c r="C16" s="1049"/>
    </row>
    <row r="17" spans="1:4" s="135" customFormat="1" ht="4.8" customHeight="1">
      <c r="A17" s="6"/>
      <c r="B17" s="1046"/>
      <c r="C17" s="1046"/>
    </row>
    <row r="18" spans="1:4" s="135" customFormat="1" ht="48" customHeight="1">
      <c r="A18" s="43"/>
      <c r="B18" s="1050" t="s">
        <v>5</v>
      </c>
      <c r="C18" s="1050"/>
    </row>
    <row r="19" spans="1:4" s="135" customFormat="1" ht="4.8" customHeight="1">
      <c r="A19" s="43"/>
      <c r="B19" s="1046"/>
      <c r="C19" s="1046"/>
    </row>
    <row r="20" spans="1:4" s="135" customFormat="1" ht="23.25" customHeight="1">
      <c r="A20" s="6"/>
      <c r="B20" s="277" t="s">
        <v>6</v>
      </c>
      <c r="C20" s="360" t="s">
        <v>7</v>
      </c>
      <c r="D20" s="273"/>
    </row>
    <row r="21" spans="1:4" s="135" customFormat="1" ht="4.8" customHeight="1">
      <c r="A21" s="163"/>
      <c r="B21" s="1047"/>
      <c r="C21" s="1047"/>
    </row>
    <row r="22" spans="1:4" s="135" customFormat="1" ht="29.25" customHeight="1">
      <c r="A22" s="163"/>
      <c r="B22" s="356" t="s">
        <v>8</v>
      </c>
      <c r="C22" s="274"/>
    </row>
    <row r="23" spans="1:4" s="135" customFormat="1" ht="4.8" customHeight="1">
      <c r="A23" s="163"/>
      <c r="B23" s="1046"/>
      <c r="C23" s="1046"/>
    </row>
    <row r="24" spans="1:4" s="135" customFormat="1" ht="32.549999999999997" customHeight="1">
      <c r="A24" s="163"/>
      <c r="B24" s="1044" t="s">
        <v>9</v>
      </c>
      <c r="C24" s="1045"/>
      <c r="D24" s="273"/>
    </row>
    <row r="25" spans="1:4" s="135" customFormat="1" ht="13.5">
      <c r="A25" s="12"/>
      <c r="B25" s="276"/>
      <c r="C25" s="275"/>
    </row>
  </sheetData>
  <sheetProtection algorithmName="SHA-512" hashValue="FFralQtx+kKO4BVXUl7QYwMGwEo3/N47kqSYCcbk0xB+MQp39N6tMZCk2UD3vwn/ao07x51BzQPTb8kmMwQ1Nw==" saltValue="8pTkphAMQi2b2/tBflkdGQ==" spinCount="100000" sheet="1" objects="1" scenarios="1"/>
  <mergeCells count="11">
    <mergeCell ref="B24:C24"/>
    <mergeCell ref="B23:C23"/>
    <mergeCell ref="B21:C21"/>
    <mergeCell ref="B12:C12"/>
    <mergeCell ref="B14:C14"/>
    <mergeCell ref="B16:C16"/>
    <mergeCell ref="B18:C18"/>
    <mergeCell ref="B19:C19"/>
    <mergeCell ref="B13:C13"/>
    <mergeCell ref="B15:C15"/>
    <mergeCell ref="B17:C17"/>
  </mergeCells>
  <hyperlinks>
    <hyperlink ref="C20" r:id="rId1" xr:uid="{DFFCABE3-097E-4387-AAD2-39A6443753E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75AD-99F0-B942-AE4E-A92F6854E38B}">
  <sheetPr>
    <tabColor theme="4"/>
  </sheetPr>
  <dimension ref="A1:AM107"/>
  <sheetViews>
    <sheetView zoomScaleNormal="100" workbookViewId="0">
      <pane xSplit="2" topLeftCell="C1" activePane="topRight" state="frozen"/>
      <selection pane="topRight" activeCell="L77" sqref="L77"/>
    </sheetView>
  </sheetViews>
  <sheetFormatPr defaultColWidth="11" defaultRowHeight="12.75"/>
  <cols>
    <col min="1" max="1" width="3.19921875" style="418" customWidth="1"/>
    <col min="2" max="2" width="42.796875" style="418" customWidth="1"/>
    <col min="3" max="10" width="14.19921875" style="418" customWidth="1"/>
    <col min="11" max="11" width="13" style="418" customWidth="1"/>
    <col min="12" max="38" width="14.19921875" style="418" customWidth="1"/>
    <col min="39" max="39" width="11" style="418" customWidth="1"/>
    <col min="40" max="16384" width="11" style="418"/>
  </cols>
  <sheetData>
    <row r="1" spans="1:39" s="370" customFormat="1">
      <c r="L1" s="371"/>
      <c r="M1" s="371"/>
      <c r="N1" s="371"/>
      <c r="O1" s="371"/>
      <c r="Y1" s="371"/>
      <c r="Z1" s="371"/>
      <c r="AE1" s="371"/>
      <c r="AF1" s="371"/>
    </row>
    <row r="2" spans="1:39" s="370" customFormat="1" ht="15" customHeight="1">
      <c r="L2" s="371"/>
      <c r="M2" s="371"/>
      <c r="N2" s="371"/>
      <c r="O2" s="371"/>
      <c r="W2" s="371"/>
      <c r="Y2" s="371"/>
      <c r="Z2" s="371"/>
      <c r="AC2" s="371"/>
      <c r="AE2" s="371"/>
      <c r="AF2" s="371"/>
      <c r="AL2" s="371"/>
      <c r="AM2" s="371"/>
    </row>
    <row r="3" spans="1:39" s="370" customFormat="1">
      <c r="L3" s="371"/>
      <c r="M3" s="371"/>
      <c r="N3" s="371"/>
      <c r="O3" s="371"/>
      <c r="X3" s="371"/>
      <c r="Y3" s="371"/>
      <c r="Z3" s="371"/>
      <c r="AD3" s="371"/>
      <c r="AE3" s="371"/>
      <c r="AF3" s="371"/>
    </row>
    <row r="4" spans="1:39" s="370" customFormat="1" ht="15" customHeight="1">
      <c r="L4" s="371"/>
      <c r="M4" s="371"/>
      <c r="N4" s="371"/>
      <c r="O4" s="371"/>
      <c r="X4" s="371"/>
      <c r="Y4" s="371"/>
      <c r="Z4" s="371"/>
      <c r="AD4" s="371"/>
      <c r="AE4" s="371"/>
      <c r="AF4" s="371"/>
      <c r="AK4" s="371"/>
      <c r="AL4" s="371"/>
      <c r="AM4" s="371"/>
    </row>
    <row r="5" spans="1:39" s="370" customFormat="1" ht="15" customHeight="1">
      <c r="L5" s="371"/>
      <c r="M5" s="371"/>
      <c r="N5" s="371"/>
      <c r="O5" s="371"/>
      <c r="W5" s="371"/>
      <c r="X5" s="371"/>
      <c r="Y5" s="371"/>
      <c r="Z5" s="371"/>
      <c r="AE5" s="371"/>
      <c r="AF5" s="371"/>
      <c r="AK5" s="371"/>
      <c r="AL5" s="371"/>
      <c r="AM5" s="371"/>
    </row>
    <row r="6" spans="1:39" s="370" customFormat="1">
      <c r="L6" s="371"/>
      <c r="M6" s="371"/>
      <c r="N6" s="371"/>
      <c r="X6" s="371"/>
      <c r="Y6" s="371"/>
      <c r="Z6" s="371"/>
      <c r="AE6" s="371"/>
      <c r="AF6" s="371"/>
    </row>
    <row r="7" spans="1:39" s="370" customFormat="1">
      <c r="L7" s="371"/>
      <c r="M7" s="371"/>
      <c r="N7" s="371"/>
      <c r="O7" s="371"/>
      <c r="X7" s="371"/>
      <c r="Y7" s="371"/>
      <c r="Z7" s="371"/>
      <c r="AC7" s="371"/>
      <c r="AD7" s="371"/>
      <c r="AE7" s="371"/>
      <c r="AF7" s="371"/>
      <c r="AK7" s="371"/>
      <c r="AL7" s="371"/>
      <c r="AM7" s="371"/>
    </row>
    <row r="8" spans="1:39" s="372" customFormat="1" ht="17.649999999999999">
      <c r="B8" s="373" t="s">
        <v>0</v>
      </c>
      <c r="S8" s="418"/>
      <c r="T8" s="418"/>
      <c r="U8" s="418"/>
    </row>
    <row r="9" spans="1:39" s="372" customFormat="1" ht="13.9" thickBot="1">
      <c r="S9" s="418"/>
      <c r="T9" s="418"/>
      <c r="U9" s="418"/>
    </row>
    <row r="10" spans="1:39" s="372" customFormat="1" ht="15.75" thickTop="1" thickBot="1">
      <c r="B10" s="931" t="s">
        <v>278</v>
      </c>
      <c r="C10" s="932"/>
      <c r="D10" s="932"/>
      <c r="E10" s="932"/>
      <c r="F10" s="932"/>
      <c r="G10" s="932"/>
      <c r="H10" s="932"/>
      <c r="I10" s="932"/>
      <c r="J10" s="932"/>
      <c r="K10" s="932"/>
      <c r="L10" s="932"/>
      <c r="M10" s="932"/>
      <c r="N10" s="932"/>
      <c r="O10" s="496"/>
      <c r="AE10" s="496"/>
      <c r="AF10" s="496"/>
    </row>
    <row r="11" spans="1:39" s="372" customFormat="1" ht="14.25" thickTop="1">
      <c r="B11" s="933"/>
      <c r="C11" s="934"/>
      <c r="L11" s="496"/>
      <c r="M11" s="496"/>
      <c r="N11" s="496"/>
      <c r="O11" s="496"/>
    </row>
    <row r="12" spans="1:39" s="936" customFormat="1" ht="27" customHeight="1">
      <c r="A12" s="935"/>
      <c r="B12" s="379" t="s">
        <v>279</v>
      </c>
      <c r="C12" s="395" t="s">
        <v>38</v>
      </c>
      <c r="D12" s="395" t="s">
        <v>39</v>
      </c>
      <c r="E12" s="395" t="s">
        <v>40</v>
      </c>
      <c r="F12" s="395" t="s">
        <v>41</v>
      </c>
      <c r="G12" s="395" t="s">
        <v>42</v>
      </c>
      <c r="H12" s="395" t="s">
        <v>280</v>
      </c>
      <c r="I12" s="396" t="s">
        <v>46</v>
      </c>
      <c r="J12" s="397">
        <v>2023</v>
      </c>
      <c r="K12" s="383" t="s">
        <v>47</v>
      </c>
      <c r="L12" s="397">
        <v>2022</v>
      </c>
      <c r="M12" s="397">
        <v>2021</v>
      </c>
      <c r="N12" s="397">
        <v>2020</v>
      </c>
      <c r="AH12" s="937"/>
    </row>
    <row r="13" spans="1:39" s="496" customFormat="1" ht="14.25">
      <c r="A13" s="370"/>
      <c r="B13" s="388" t="s">
        <v>281</v>
      </c>
      <c r="C13" s="86">
        <v>685</v>
      </c>
      <c r="D13" s="86">
        <v>969</v>
      </c>
      <c r="E13" s="86">
        <v>1122</v>
      </c>
      <c r="F13" s="86">
        <v>533</v>
      </c>
      <c r="G13" s="86">
        <v>13</v>
      </c>
      <c r="H13" s="86">
        <v>59</v>
      </c>
      <c r="I13" s="76">
        <v>3381</v>
      </c>
      <c r="J13" s="72">
        <v>3189</v>
      </c>
      <c r="K13" s="116" t="s">
        <v>160</v>
      </c>
      <c r="L13" s="72">
        <v>2968</v>
      </c>
      <c r="M13" s="72">
        <v>2712</v>
      </c>
      <c r="N13" s="72">
        <v>2395</v>
      </c>
      <c r="O13" s="378"/>
      <c r="P13" s="378"/>
      <c r="Q13" s="378"/>
      <c r="R13" s="608"/>
      <c r="S13" s="608"/>
      <c r="T13" s="608"/>
      <c r="U13" s="378"/>
      <c r="V13" s="378"/>
      <c r="W13" s="378"/>
      <c r="X13" s="378"/>
      <c r="Y13" s="378"/>
      <c r="Z13" s="378"/>
      <c r="AA13" s="378"/>
      <c r="AB13" s="378"/>
      <c r="AC13" s="378"/>
      <c r="AD13" s="378"/>
      <c r="AE13" s="378"/>
      <c r="AF13" s="378"/>
      <c r="AG13" s="378"/>
    </row>
    <row r="14" spans="1:39" s="496" customFormat="1" ht="14.25">
      <c r="A14" s="370"/>
      <c r="B14" s="388" t="s">
        <v>282</v>
      </c>
      <c r="C14" s="86">
        <v>0</v>
      </c>
      <c r="D14" s="86">
        <v>47</v>
      </c>
      <c r="E14" s="86">
        <v>79</v>
      </c>
      <c r="F14" s="86">
        <v>0</v>
      </c>
      <c r="G14" s="86">
        <v>1</v>
      </c>
      <c r="H14" s="86">
        <v>3</v>
      </c>
      <c r="I14" s="76">
        <v>130</v>
      </c>
      <c r="J14" s="72">
        <v>101</v>
      </c>
      <c r="K14" s="116" t="s">
        <v>168</v>
      </c>
      <c r="L14" s="72">
        <v>63</v>
      </c>
      <c r="M14" s="72">
        <v>47</v>
      </c>
      <c r="N14" s="72">
        <v>147</v>
      </c>
      <c r="O14" s="378"/>
      <c r="P14" s="378"/>
      <c r="Q14" s="378"/>
      <c r="R14" s="608"/>
      <c r="S14" s="608"/>
      <c r="T14" s="608"/>
      <c r="U14" s="378"/>
      <c r="V14" s="378"/>
      <c r="W14" s="378"/>
      <c r="X14" s="378"/>
      <c r="Y14" s="378"/>
      <c r="Z14" s="378"/>
      <c r="AA14" s="378"/>
      <c r="AB14" s="378"/>
      <c r="AC14" s="378"/>
      <c r="AD14" s="378"/>
      <c r="AE14" s="378"/>
      <c r="AF14" s="378"/>
      <c r="AG14" s="378"/>
    </row>
    <row r="15" spans="1:39" s="639" customFormat="1" ht="13.15">
      <c r="A15" s="393"/>
      <c r="B15" s="483" t="s">
        <v>283</v>
      </c>
      <c r="C15" s="213">
        <v>685</v>
      </c>
      <c r="D15" s="213">
        <v>1016</v>
      </c>
      <c r="E15" s="213">
        <v>1201</v>
      </c>
      <c r="F15" s="213">
        <v>533</v>
      </c>
      <c r="G15" s="213">
        <v>14</v>
      </c>
      <c r="H15" s="213">
        <v>63</v>
      </c>
      <c r="I15" s="214">
        <v>3512</v>
      </c>
      <c r="J15" s="215">
        <v>3290</v>
      </c>
      <c r="K15" s="156" t="s">
        <v>98</v>
      </c>
      <c r="L15" s="215">
        <v>3031</v>
      </c>
      <c r="M15" s="215">
        <v>2759</v>
      </c>
      <c r="N15" s="215">
        <v>2542</v>
      </c>
      <c r="R15" s="938"/>
      <c r="S15" s="938"/>
      <c r="T15" s="938"/>
    </row>
    <row r="16" spans="1:39" s="639" customFormat="1" ht="15">
      <c r="A16" s="393"/>
      <c r="B16" s="483" t="s">
        <v>284</v>
      </c>
      <c r="C16" s="213">
        <v>201</v>
      </c>
      <c r="D16" s="213">
        <v>1260</v>
      </c>
      <c r="E16" s="213">
        <v>1382</v>
      </c>
      <c r="F16" s="213">
        <v>442</v>
      </c>
      <c r="G16" s="213">
        <v>3</v>
      </c>
      <c r="H16" s="213">
        <v>6</v>
      </c>
      <c r="I16" s="214">
        <v>3294</v>
      </c>
      <c r="J16" s="215">
        <v>5320</v>
      </c>
      <c r="K16" s="156" t="s">
        <v>285</v>
      </c>
      <c r="L16" s="215">
        <v>5503</v>
      </c>
      <c r="M16" s="215">
        <v>3587</v>
      </c>
      <c r="N16" s="215">
        <v>3276</v>
      </c>
      <c r="R16" s="938"/>
      <c r="S16" s="938"/>
      <c r="T16" s="939"/>
    </row>
    <row r="17" spans="1:39" s="639" customFormat="1" ht="13.15">
      <c r="A17" s="393"/>
      <c r="B17" s="483" t="s">
        <v>234</v>
      </c>
      <c r="C17" s="213">
        <v>886</v>
      </c>
      <c r="D17" s="213">
        <v>2276</v>
      </c>
      <c r="E17" s="213">
        <v>2583</v>
      </c>
      <c r="F17" s="213">
        <v>975</v>
      </c>
      <c r="G17" s="213">
        <v>17</v>
      </c>
      <c r="H17" s="213">
        <v>69</v>
      </c>
      <c r="I17" s="214">
        <v>6806</v>
      </c>
      <c r="J17" s="215">
        <v>8610</v>
      </c>
      <c r="K17" s="156" t="s">
        <v>286</v>
      </c>
      <c r="L17" s="215">
        <v>8534</v>
      </c>
      <c r="M17" s="215">
        <v>6346</v>
      </c>
      <c r="N17" s="215">
        <v>5818</v>
      </c>
      <c r="P17" s="938"/>
      <c r="Q17" s="938"/>
      <c r="R17" s="938"/>
      <c r="S17" s="938"/>
      <c r="T17" s="938"/>
    </row>
    <row r="18" spans="1:39" s="496" customFormat="1" ht="13.5">
      <c r="A18" s="370"/>
      <c r="B18" s="388" t="s">
        <v>287</v>
      </c>
      <c r="C18" s="90" t="s">
        <v>239</v>
      </c>
      <c r="D18" s="90" t="s">
        <v>288</v>
      </c>
      <c r="E18" s="90" t="s">
        <v>289</v>
      </c>
      <c r="F18" s="90" t="s">
        <v>290</v>
      </c>
      <c r="G18" s="90" t="s">
        <v>179</v>
      </c>
      <c r="H18" s="90" t="s">
        <v>96</v>
      </c>
      <c r="I18" s="80" t="s">
        <v>291</v>
      </c>
      <c r="J18" s="69" t="s">
        <v>292</v>
      </c>
      <c r="K18" s="116" t="s">
        <v>293</v>
      </c>
      <c r="L18" s="69" t="s">
        <v>294</v>
      </c>
      <c r="M18" s="69" t="s">
        <v>295</v>
      </c>
      <c r="N18" s="69" t="s">
        <v>296</v>
      </c>
      <c r="O18" s="378"/>
      <c r="P18" s="607"/>
      <c r="Q18" s="607"/>
      <c r="R18" s="607"/>
      <c r="S18" s="607"/>
      <c r="T18" s="608"/>
      <c r="U18" s="378"/>
      <c r="V18" s="378"/>
      <c r="W18" s="378"/>
      <c r="X18" s="378"/>
      <c r="Y18" s="378"/>
      <c r="Z18" s="378"/>
      <c r="AA18" s="378"/>
      <c r="AB18" s="378"/>
      <c r="AC18" s="378"/>
      <c r="AD18" s="378"/>
      <c r="AE18" s="378"/>
      <c r="AF18" s="378"/>
      <c r="AG18" s="378"/>
    </row>
    <row r="19" spans="1:39" s="372" customFormat="1" ht="13.5">
      <c r="U19" s="378"/>
      <c r="V19" s="378"/>
      <c r="W19" s="378"/>
      <c r="X19" s="378"/>
      <c r="Y19" s="378"/>
      <c r="Z19" s="378"/>
      <c r="AG19" s="378"/>
      <c r="AH19" s="496"/>
      <c r="AI19" s="496"/>
    </row>
    <row r="20" spans="1:39" s="370" customFormat="1">
      <c r="B20" s="434" t="s">
        <v>63</v>
      </c>
      <c r="N20" s="371"/>
    </row>
    <row r="21" spans="1:39" s="496" customFormat="1" ht="14.25" customHeight="1">
      <c r="A21" s="370"/>
      <c r="B21" s="609" t="s">
        <v>297</v>
      </c>
      <c r="C21" s="609"/>
      <c r="D21" s="609"/>
      <c r="E21" s="609"/>
      <c r="F21" s="609"/>
      <c r="G21" s="609"/>
      <c r="H21" s="609"/>
      <c r="I21" s="609"/>
      <c r="J21" s="609"/>
      <c r="K21" s="609"/>
      <c r="L21" s="609"/>
      <c r="M21" s="789"/>
      <c r="N21" s="789"/>
      <c r="O21" s="370"/>
      <c r="P21" s="370"/>
      <c r="Q21" s="370"/>
      <c r="R21" s="370"/>
      <c r="S21" s="607"/>
      <c r="T21" s="410"/>
      <c r="U21" s="378"/>
      <c r="V21" s="378"/>
      <c r="W21" s="378"/>
      <c r="X21" s="378"/>
      <c r="Y21" s="378"/>
      <c r="Z21" s="378"/>
      <c r="AA21" s="378"/>
      <c r="AB21" s="378"/>
      <c r="AC21" s="378"/>
      <c r="AD21" s="378"/>
      <c r="AE21" s="378"/>
      <c r="AF21" s="378"/>
      <c r="AG21" s="378"/>
    </row>
    <row r="22" spans="1:39" s="496" customFormat="1" ht="14.25" customHeight="1">
      <c r="A22" s="370"/>
      <c r="B22" s="609" t="s">
        <v>298</v>
      </c>
      <c r="C22" s="609"/>
      <c r="D22" s="609"/>
      <c r="E22" s="609"/>
      <c r="F22" s="609"/>
      <c r="G22" s="609"/>
      <c r="H22" s="609"/>
      <c r="I22" s="609"/>
      <c r="J22" s="609"/>
      <c r="K22" s="609"/>
      <c r="L22" s="609"/>
      <c r="M22" s="1084"/>
      <c r="N22" s="1084"/>
      <c r="O22" s="607"/>
      <c r="P22" s="607"/>
      <c r="Q22" s="607"/>
      <c r="R22" s="607"/>
      <c r="S22" s="607"/>
      <c r="T22" s="410"/>
      <c r="U22" s="378"/>
      <c r="V22" s="378"/>
      <c r="W22" s="378"/>
      <c r="X22" s="378"/>
      <c r="Y22" s="378"/>
      <c r="Z22" s="378"/>
      <c r="AA22" s="378"/>
      <c r="AB22" s="378"/>
      <c r="AC22" s="378"/>
      <c r="AD22" s="378"/>
      <c r="AE22" s="378"/>
      <c r="AF22" s="378"/>
      <c r="AG22" s="378"/>
    </row>
    <row r="23" spans="1:39" s="496" customFormat="1" ht="62" customHeight="1">
      <c r="A23" s="370"/>
      <c r="B23" s="1085" t="s">
        <v>299</v>
      </c>
      <c r="C23" s="1085"/>
      <c r="D23" s="1085"/>
      <c r="E23" s="1085"/>
      <c r="F23" s="1085"/>
      <c r="G23" s="1085"/>
      <c r="H23" s="1085"/>
      <c r="I23" s="1085"/>
      <c r="J23" s="1085"/>
      <c r="K23" s="1085"/>
      <c r="L23" s="1085"/>
      <c r="M23" s="1084"/>
      <c r="N23" s="1084"/>
      <c r="O23" s="607"/>
      <c r="P23" s="607"/>
      <c r="Q23" s="607"/>
      <c r="R23" s="607"/>
      <c r="S23" s="607"/>
      <c r="U23" s="378"/>
      <c r="V23" s="378"/>
      <c r="W23" s="378"/>
      <c r="X23" s="378"/>
      <c r="Y23" s="378"/>
      <c r="Z23" s="378"/>
      <c r="AA23" s="378"/>
      <c r="AB23" s="378"/>
      <c r="AC23" s="378"/>
      <c r="AD23" s="378"/>
      <c r="AE23" s="378"/>
      <c r="AF23" s="378"/>
      <c r="AG23" s="378"/>
    </row>
    <row r="24" spans="1:39" s="372" customFormat="1" ht="13.5">
      <c r="U24" s="378"/>
      <c r="V24" s="378"/>
      <c r="W24" s="378"/>
      <c r="X24" s="378"/>
      <c r="Y24" s="378"/>
      <c r="Z24" s="378"/>
      <c r="AG24" s="378"/>
      <c r="AH24" s="496"/>
      <c r="AI24" s="496"/>
    </row>
    <row r="25" spans="1:39" s="496" customFormat="1" ht="13.9">
      <c r="A25" s="370"/>
      <c r="B25" s="410"/>
      <c r="C25" s="606"/>
      <c r="D25" s="606"/>
      <c r="E25" s="606"/>
      <c r="F25" s="606"/>
      <c r="G25" s="606"/>
      <c r="H25" s="606"/>
      <c r="I25" s="606"/>
      <c r="J25" s="606"/>
      <c r="K25" s="606"/>
      <c r="L25" s="606"/>
      <c r="M25" s="606"/>
      <c r="N25" s="378"/>
      <c r="O25" s="607"/>
      <c r="P25" s="607"/>
      <c r="Q25" s="607"/>
      <c r="R25" s="607"/>
      <c r="S25" s="607"/>
      <c r="U25" s="378"/>
      <c r="V25" s="378"/>
      <c r="W25" s="378"/>
      <c r="X25" s="378"/>
      <c r="Y25" s="378"/>
      <c r="Z25" s="378"/>
      <c r="AA25" s="378"/>
      <c r="AB25" s="378"/>
      <c r="AC25" s="378"/>
      <c r="AD25" s="378"/>
      <c r="AE25" s="378"/>
      <c r="AF25" s="378"/>
      <c r="AG25" s="378"/>
    </row>
    <row r="26" spans="1:39" s="936" customFormat="1" ht="13.9">
      <c r="A26" s="937"/>
      <c r="B26" s="1081" t="s">
        <v>300</v>
      </c>
      <c r="C26" s="1078" t="s">
        <v>38</v>
      </c>
      <c r="D26" s="1079"/>
      <c r="E26" s="1080"/>
      <c r="F26" s="1078" t="s">
        <v>39</v>
      </c>
      <c r="G26" s="1079"/>
      <c r="H26" s="1080"/>
      <c r="I26" s="1078" t="s">
        <v>40</v>
      </c>
      <c r="J26" s="1079"/>
      <c r="K26" s="1080"/>
      <c r="L26" s="1078" t="s">
        <v>41</v>
      </c>
      <c r="M26" s="1079"/>
      <c r="N26" s="1080"/>
      <c r="O26" s="1078" t="s">
        <v>42</v>
      </c>
      <c r="P26" s="1079"/>
      <c r="Q26" s="1080"/>
      <c r="R26" s="1078" t="s">
        <v>280</v>
      </c>
      <c r="S26" s="1079"/>
      <c r="T26" s="1080"/>
      <c r="U26" s="507" t="s">
        <v>46</v>
      </c>
      <c r="V26" s="508" t="s">
        <v>46</v>
      </c>
      <c r="W26" s="509" t="s">
        <v>46</v>
      </c>
      <c r="X26" s="510">
        <v>2023</v>
      </c>
      <c r="Y26" s="511">
        <v>2023</v>
      </c>
      <c r="Z26" s="512">
        <v>2023</v>
      </c>
      <c r="AA26" s="1075" t="s">
        <v>47</v>
      </c>
      <c r="AB26" s="1076"/>
      <c r="AC26" s="1077"/>
      <c r="AD26" s="597">
        <v>2022</v>
      </c>
      <c r="AE26" s="511">
        <v>2022</v>
      </c>
      <c r="AF26" s="512">
        <v>2022</v>
      </c>
      <c r="AG26" s="510">
        <v>2021</v>
      </c>
      <c r="AH26" s="511">
        <v>2021</v>
      </c>
      <c r="AI26" s="512">
        <v>2021</v>
      </c>
      <c r="AJ26" s="510">
        <v>2020</v>
      </c>
      <c r="AK26" s="511">
        <v>2020</v>
      </c>
      <c r="AL26" s="512">
        <v>2020</v>
      </c>
      <c r="AM26" s="940"/>
    </row>
    <row r="27" spans="1:39" s="940" customFormat="1" ht="13.9">
      <c r="A27" s="414"/>
      <c r="B27" s="1082"/>
      <c r="C27" s="610" t="s">
        <v>301</v>
      </c>
      <c r="D27" s="611" t="s">
        <v>302</v>
      </c>
      <c r="E27" s="941" t="s">
        <v>153</v>
      </c>
      <c r="F27" s="610" t="s">
        <v>301</v>
      </c>
      <c r="G27" s="611" t="s">
        <v>302</v>
      </c>
      <c r="H27" s="941" t="s">
        <v>153</v>
      </c>
      <c r="I27" s="610" t="s">
        <v>301</v>
      </c>
      <c r="J27" s="611" t="s">
        <v>302</v>
      </c>
      <c r="K27" s="941" t="s">
        <v>153</v>
      </c>
      <c r="L27" s="610" t="s">
        <v>301</v>
      </c>
      <c r="M27" s="611" t="s">
        <v>302</v>
      </c>
      <c r="N27" s="941" t="s">
        <v>153</v>
      </c>
      <c r="O27" s="610" t="s">
        <v>301</v>
      </c>
      <c r="P27" s="611" t="s">
        <v>302</v>
      </c>
      <c r="Q27" s="941" t="s">
        <v>153</v>
      </c>
      <c r="R27" s="610" t="s">
        <v>301</v>
      </c>
      <c r="S27" s="611" t="s">
        <v>302</v>
      </c>
      <c r="T27" s="941" t="s">
        <v>153</v>
      </c>
      <c r="U27" s="610" t="s">
        <v>301</v>
      </c>
      <c r="V27" s="611" t="s">
        <v>302</v>
      </c>
      <c r="W27" s="942" t="s">
        <v>153</v>
      </c>
      <c r="X27" s="610" t="s">
        <v>301</v>
      </c>
      <c r="Y27" s="611" t="s">
        <v>302</v>
      </c>
      <c r="Z27" s="592" t="s">
        <v>153</v>
      </c>
      <c r="AA27" s="610" t="s">
        <v>301</v>
      </c>
      <c r="AB27" s="611" t="s">
        <v>302</v>
      </c>
      <c r="AC27" s="592" t="s">
        <v>153</v>
      </c>
      <c r="AD27" s="610" t="s">
        <v>301</v>
      </c>
      <c r="AE27" s="611" t="s">
        <v>302</v>
      </c>
      <c r="AF27" s="592" t="s">
        <v>153</v>
      </c>
      <c r="AG27" s="610" t="s">
        <v>301</v>
      </c>
      <c r="AH27" s="611" t="s">
        <v>302</v>
      </c>
      <c r="AI27" s="592" t="s">
        <v>153</v>
      </c>
      <c r="AJ27" s="610" t="s">
        <v>301</v>
      </c>
      <c r="AK27" s="611" t="s">
        <v>302</v>
      </c>
      <c r="AL27" s="592" t="s">
        <v>153</v>
      </c>
      <c r="AM27" s="831"/>
    </row>
    <row r="28" spans="1:39" s="944" customFormat="1" ht="14.25">
      <c r="A28" s="943"/>
      <c r="B28" s="388" t="s">
        <v>281</v>
      </c>
      <c r="C28" s="89">
        <v>584</v>
      </c>
      <c r="D28" s="48">
        <v>101</v>
      </c>
      <c r="E28" s="86">
        <v>685</v>
      </c>
      <c r="F28" s="89">
        <v>900</v>
      </c>
      <c r="G28" s="48">
        <v>69</v>
      </c>
      <c r="H28" s="86">
        <v>969</v>
      </c>
      <c r="I28" s="89">
        <v>1044</v>
      </c>
      <c r="J28" s="48">
        <v>78</v>
      </c>
      <c r="K28" s="86">
        <v>1122</v>
      </c>
      <c r="L28" s="89">
        <v>505</v>
      </c>
      <c r="M28" s="48">
        <v>28</v>
      </c>
      <c r="N28" s="86">
        <v>533</v>
      </c>
      <c r="O28" s="89">
        <v>12</v>
      </c>
      <c r="P28" s="48">
        <v>1</v>
      </c>
      <c r="Q28" s="86">
        <v>13</v>
      </c>
      <c r="R28" s="89">
        <v>35</v>
      </c>
      <c r="S28" s="48">
        <v>24</v>
      </c>
      <c r="T28" s="86">
        <v>59</v>
      </c>
      <c r="U28" s="89">
        <v>3080</v>
      </c>
      <c r="V28" s="48">
        <v>301</v>
      </c>
      <c r="W28" s="76">
        <v>3381</v>
      </c>
      <c r="X28" s="89">
        <v>2940</v>
      </c>
      <c r="Y28" s="48">
        <v>249</v>
      </c>
      <c r="Z28" s="72">
        <v>3189</v>
      </c>
      <c r="AA28" s="155" t="s">
        <v>81</v>
      </c>
      <c r="AB28" s="157" t="s">
        <v>56</v>
      </c>
      <c r="AC28" s="116" t="s">
        <v>160</v>
      </c>
      <c r="AD28" s="89">
        <v>2751</v>
      </c>
      <c r="AE28" s="48">
        <v>217</v>
      </c>
      <c r="AF28" s="72">
        <v>2968</v>
      </c>
      <c r="AG28" s="89">
        <v>2521</v>
      </c>
      <c r="AH28" s="48">
        <v>191</v>
      </c>
      <c r="AI28" s="72">
        <v>2712</v>
      </c>
      <c r="AJ28" s="89">
        <v>2215</v>
      </c>
      <c r="AK28" s="48">
        <v>180</v>
      </c>
      <c r="AL28" s="72">
        <v>2395</v>
      </c>
    </row>
    <row r="29" spans="1:39" s="944" customFormat="1" ht="14.25">
      <c r="A29" s="943"/>
      <c r="B29" s="388" t="s">
        <v>282</v>
      </c>
      <c r="C29" s="89">
        <v>0</v>
      </c>
      <c r="D29" s="48">
        <v>0</v>
      </c>
      <c r="E29" s="86">
        <v>0</v>
      </c>
      <c r="F29" s="89">
        <v>32</v>
      </c>
      <c r="G29" s="48">
        <v>15</v>
      </c>
      <c r="H29" s="86">
        <v>47</v>
      </c>
      <c r="I29" s="89">
        <v>54</v>
      </c>
      <c r="J29" s="48">
        <v>25</v>
      </c>
      <c r="K29" s="86">
        <v>79</v>
      </c>
      <c r="L29" s="89">
        <v>0</v>
      </c>
      <c r="M29" s="48">
        <v>0</v>
      </c>
      <c r="N29" s="86">
        <v>0</v>
      </c>
      <c r="O29" s="89">
        <v>1</v>
      </c>
      <c r="P29" s="48">
        <v>0</v>
      </c>
      <c r="Q29" s="86">
        <v>1</v>
      </c>
      <c r="R29" s="89">
        <v>2</v>
      </c>
      <c r="S29" s="48">
        <v>1</v>
      </c>
      <c r="T29" s="86">
        <v>3</v>
      </c>
      <c r="U29" s="89">
        <v>89</v>
      </c>
      <c r="V29" s="48">
        <v>41</v>
      </c>
      <c r="W29" s="76">
        <v>130</v>
      </c>
      <c r="X29" s="89">
        <v>69</v>
      </c>
      <c r="Y29" s="48">
        <v>32</v>
      </c>
      <c r="Z29" s="72">
        <v>101</v>
      </c>
      <c r="AA29" s="155" t="s">
        <v>168</v>
      </c>
      <c r="AB29" s="157" t="s">
        <v>85</v>
      </c>
      <c r="AC29" s="116" t="s">
        <v>168</v>
      </c>
      <c r="AD29" s="89">
        <v>51</v>
      </c>
      <c r="AE29" s="48">
        <v>12</v>
      </c>
      <c r="AF29" s="72">
        <v>63</v>
      </c>
      <c r="AG29" s="89">
        <v>40</v>
      </c>
      <c r="AH29" s="48">
        <v>7</v>
      </c>
      <c r="AI29" s="72">
        <v>47</v>
      </c>
      <c r="AJ29" s="89">
        <v>140</v>
      </c>
      <c r="AK29" s="48">
        <v>7</v>
      </c>
      <c r="AL29" s="72">
        <v>147</v>
      </c>
    </row>
    <row r="30" spans="1:39" s="944" customFormat="1" ht="13.05" customHeight="1">
      <c r="A30" s="943"/>
      <c r="B30" s="388" t="s">
        <v>303</v>
      </c>
      <c r="C30" s="89">
        <v>584</v>
      </c>
      <c r="D30" s="48">
        <v>101</v>
      </c>
      <c r="E30" s="86">
        <v>685</v>
      </c>
      <c r="F30" s="89">
        <v>932</v>
      </c>
      <c r="G30" s="48">
        <v>84</v>
      </c>
      <c r="H30" s="86">
        <v>1016</v>
      </c>
      <c r="I30" s="89">
        <v>1098</v>
      </c>
      <c r="J30" s="48">
        <v>103</v>
      </c>
      <c r="K30" s="86">
        <v>1201</v>
      </c>
      <c r="L30" s="89">
        <v>505</v>
      </c>
      <c r="M30" s="48">
        <v>28</v>
      </c>
      <c r="N30" s="86">
        <v>533</v>
      </c>
      <c r="O30" s="89">
        <v>13</v>
      </c>
      <c r="P30" s="48">
        <v>1</v>
      </c>
      <c r="Q30" s="86">
        <v>14</v>
      </c>
      <c r="R30" s="89">
        <v>37</v>
      </c>
      <c r="S30" s="48">
        <v>26</v>
      </c>
      <c r="T30" s="86">
        <v>63</v>
      </c>
      <c r="U30" s="89">
        <v>3169</v>
      </c>
      <c r="V30" s="48">
        <v>343</v>
      </c>
      <c r="W30" s="76">
        <v>3512</v>
      </c>
      <c r="X30" s="89">
        <v>3009</v>
      </c>
      <c r="Y30" s="48">
        <v>281</v>
      </c>
      <c r="Z30" s="72">
        <v>3290</v>
      </c>
      <c r="AA30" s="155" t="s">
        <v>81</v>
      </c>
      <c r="AB30" s="157" t="s">
        <v>304</v>
      </c>
      <c r="AC30" s="116" t="s">
        <v>98</v>
      </c>
      <c r="AD30" s="89">
        <v>2802</v>
      </c>
      <c r="AE30" s="48">
        <v>229</v>
      </c>
      <c r="AF30" s="72">
        <v>3031</v>
      </c>
      <c r="AG30" s="89">
        <v>2561</v>
      </c>
      <c r="AH30" s="48">
        <v>198</v>
      </c>
      <c r="AI30" s="72">
        <v>2759</v>
      </c>
      <c r="AJ30" s="89">
        <v>2355</v>
      </c>
      <c r="AK30" s="48">
        <v>187</v>
      </c>
      <c r="AL30" s="72">
        <v>2542</v>
      </c>
    </row>
    <row r="31" spans="1:39" s="496" customFormat="1" ht="13.5">
      <c r="A31" s="370"/>
      <c r="B31" s="388" t="s">
        <v>305</v>
      </c>
      <c r="C31" s="945" t="s">
        <v>177</v>
      </c>
      <c r="D31" s="946" t="s">
        <v>176</v>
      </c>
      <c r="E31" s="947" t="s">
        <v>171</v>
      </c>
      <c r="F31" s="945" t="s">
        <v>306</v>
      </c>
      <c r="G31" s="946" t="s">
        <v>165</v>
      </c>
      <c r="H31" s="947" t="s">
        <v>171</v>
      </c>
      <c r="I31" s="945" t="s">
        <v>307</v>
      </c>
      <c r="J31" s="946" t="s">
        <v>96</v>
      </c>
      <c r="K31" s="947" t="s">
        <v>171</v>
      </c>
      <c r="L31" s="945" t="s">
        <v>308</v>
      </c>
      <c r="M31" s="946" t="s">
        <v>81</v>
      </c>
      <c r="N31" s="947" t="s">
        <v>171</v>
      </c>
      <c r="O31" s="945" t="s">
        <v>309</v>
      </c>
      <c r="P31" s="946" t="s">
        <v>98</v>
      </c>
      <c r="Q31" s="947" t="s">
        <v>171</v>
      </c>
      <c r="R31" s="945" t="s">
        <v>310</v>
      </c>
      <c r="S31" s="946" t="s">
        <v>250</v>
      </c>
      <c r="T31" s="947" t="s">
        <v>171</v>
      </c>
      <c r="U31" s="945" t="s">
        <v>311</v>
      </c>
      <c r="V31" s="946" t="s">
        <v>91</v>
      </c>
      <c r="W31" s="948" t="s">
        <v>171</v>
      </c>
      <c r="X31" s="945" t="s">
        <v>307</v>
      </c>
      <c r="Y31" s="946" t="s">
        <v>96</v>
      </c>
      <c r="Z31" s="949" t="s">
        <v>171</v>
      </c>
      <c r="AA31" s="155" t="s">
        <v>208</v>
      </c>
      <c r="AB31" s="157" t="s">
        <v>174</v>
      </c>
      <c r="AC31" s="116" t="s">
        <v>51</v>
      </c>
      <c r="AD31" s="945" t="s">
        <v>306</v>
      </c>
      <c r="AE31" s="946" t="s">
        <v>165</v>
      </c>
      <c r="AF31" s="949" t="s">
        <v>171</v>
      </c>
      <c r="AG31" s="945" t="s">
        <v>309</v>
      </c>
      <c r="AH31" s="946" t="s">
        <v>98</v>
      </c>
      <c r="AI31" s="949" t="s">
        <v>171</v>
      </c>
      <c r="AJ31" s="945" t="s">
        <v>309</v>
      </c>
      <c r="AK31" s="946" t="s">
        <v>98</v>
      </c>
      <c r="AL31" s="949" t="s">
        <v>171</v>
      </c>
      <c r="AM31" s="950"/>
    </row>
    <row r="32" spans="1:39" s="944" customFormat="1" ht="14.25">
      <c r="A32" s="943"/>
      <c r="B32" s="388" t="s">
        <v>312</v>
      </c>
      <c r="C32" s="89">
        <v>180</v>
      </c>
      <c r="D32" s="48">
        <v>21</v>
      </c>
      <c r="E32" s="86">
        <v>201</v>
      </c>
      <c r="F32" s="89">
        <v>1159</v>
      </c>
      <c r="G32" s="48">
        <v>101</v>
      </c>
      <c r="H32" s="86">
        <v>1260</v>
      </c>
      <c r="I32" s="89">
        <v>1233</v>
      </c>
      <c r="J32" s="48">
        <v>149</v>
      </c>
      <c r="K32" s="86">
        <v>1382</v>
      </c>
      <c r="L32" s="89">
        <v>428</v>
      </c>
      <c r="M32" s="48">
        <v>14</v>
      </c>
      <c r="N32" s="86">
        <v>442</v>
      </c>
      <c r="O32" s="89">
        <v>2</v>
      </c>
      <c r="P32" s="48">
        <v>1</v>
      </c>
      <c r="Q32" s="86">
        <v>3</v>
      </c>
      <c r="R32" s="89">
        <v>4</v>
      </c>
      <c r="S32" s="48">
        <v>2</v>
      </c>
      <c r="T32" s="86">
        <v>6</v>
      </c>
      <c r="U32" s="89">
        <v>3006</v>
      </c>
      <c r="V32" s="48">
        <v>288</v>
      </c>
      <c r="W32" s="76">
        <v>3294</v>
      </c>
      <c r="X32" s="89">
        <v>4952</v>
      </c>
      <c r="Y32" s="48">
        <v>368</v>
      </c>
      <c r="Z32" s="72">
        <v>5320</v>
      </c>
      <c r="AA32" s="155" t="s">
        <v>313</v>
      </c>
      <c r="AB32" s="157" t="s">
        <v>293</v>
      </c>
      <c r="AC32" s="116" t="s">
        <v>285</v>
      </c>
      <c r="AD32" s="89">
        <v>4943</v>
      </c>
      <c r="AE32" s="48">
        <v>560</v>
      </c>
      <c r="AF32" s="72">
        <v>5503</v>
      </c>
      <c r="AG32" s="89">
        <v>3265</v>
      </c>
      <c r="AH32" s="48">
        <v>322</v>
      </c>
      <c r="AI32" s="72">
        <v>3587</v>
      </c>
      <c r="AJ32" s="89">
        <v>2956</v>
      </c>
      <c r="AK32" s="48">
        <v>320</v>
      </c>
      <c r="AL32" s="72">
        <v>3276</v>
      </c>
    </row>
    <row r="33" spans="1:39" s="496" customFormat="1" ht="13.5">
      <c r="A33" s="370"/>
      <c r="B33" s="388" t="s">
        <v>314</v>
      </c>
      <c r="C33" s="945" t="s">
        <v>311</v>
      </c>
      <c r="D33" s="946" t="s">
        <v>91</v>
      </c>
      <c r="E33" s="947" t="s">
        <v>171</v>
      </c>
      <c r="F33" s="945" t="s">
        <v>306</v>
      </c>
      <c r="G33" s="946" t="s">
        <v>165</v>
      </c>
      <c r="H33" s="947" t="s">
        <v>171</v>
      </c>
      <c r="I33" s="945" t="s">
        <v>315</v>
      </c>
      <c r="J33" s="946" t="s">
        <v>62</v>
      </c>
      <c r="K33" s="947" t="s">
        <v>171</v>
      </c>
      <c r="L33" s="945" t="s">
        <v>316</v>
      </c>
      <c r="M33" s="946" t="s">
        <v>118</v>
      </c>
      <c r="N33" s="947" t="s">
        <v>171</v>
      </c>
      <c r="O33" s="945" t="s">
        <v>170</v>
      </c>
      <c r="P33" s="946" t="s">
        <v>167</v>
      </c>
      <c r="Q33" s="947" t="s">
        <v>171</v>
      </c>
      <c r="R33" s="945" t="s">
        <v>170</v>
      </c>
      <c r="S33" s="946" t="s">
        <v>167</v>
      </c>
      <c r="T33" s="947" t="s">
        <v>171</v>
      </c>
      <c r="U33" s="945" t="s">
        <v>307</v>
      </c>
      <c r="V33" s="946" t="s">
        <v>96</v>
      </c>
      <c r="W33" s="948" t="s">
        <v>171</v>
      </c>
      <c r="X33" s="945" t="s">
        <v>309</v>
      </c>
      <c r="Y33" s="946" t="s">
        <v>98</v>
      </c>
      <c r="Z33" s="949" t="s">
        <v>171</v>
      </c>
      <c r="AA33" s="155" t="s">
        <v>206</v>
      </c>
      <c r="AB33" s="157" t="s">
        <v>317</v>
      </c>
      <c r="AC33" s="116" t="s">
        <v>51</v>
      </c>
      <c r="AD33" s="945" t="s">
        <v>311</v>
      </c>
      <c r="AE33" s="946" t="s">
        <v>91</v>
      </c>
      <c r="AF33" s="949" t="s">
        <v>171</v>
      </c>
      <c r="AG33" s="945" t="s">
        <v>307</v>
      </c>
      <c r="AH33" s="946" t="s">
        <v>96</v>
      </c>
      <c r="AI33" s="949" t="s">
        <v>171</v>
      </c>
      <c r="AJ33" s="945" t="s">
        <v>311</v>
      </c>
      <c r="AK33" s="946" t="s">
        <v>91</v>
      </c>
      <c r="AL33" s="949" t="s">
        <v>171</v>
      </c>
      <c r="AM33" s="378"/>
    </row>
    <row r="34" spans="1:39" s="944" customFormat="1">
      <c r="A34" s="943"/>
      <c r="B34" s="388" t="s">
        <v>318</v>
      </c>
      <c r="C34" s="89">
        <v>764</v>
      </c>
      <c r="D34" s="48">
        <v>122</v>
      </c>
      <c r="E34" s="86">
        <v>886</v>
      </c>
      <c r="F34" s="89">
        <v>2091</v>
      </c>
      <c r="G34" s="48">
        <v>185</v>
      </c>
      <c r="H34" s="86">
        <v>2276</v>
      </c>
      <c r="I34" s="89">
        <v>2331</v>
      </c>
      <c r="J34" s="48">
        <v>252</v>
      </c>
      <c r="K34" s="86">
        <v>2583</v>
      </c>
      <c r="L34" s="89">
        <v>933</v>
      </c>
      <c r="M34" s="48">
        <v>42</v>
      </c>
      <c r="N34" s="86">
        <v>975</v>
      </c>
      <c r="O34" s="89">
        <v>15</v>
      </c>
      <c r="P34" s="48">
        <v>2</v>
      </c>
      <c r="Q34" s="86">
        <v>17</v>
      </c>
      <c r="R34" s="89">
        <v>41</v>
      </c>
      <c r="S34" s="48">
        <v>28</v>
      </c>
      <c r="T34" s="86">
        <v>69</v>
      </c>
      <c r="U34" s="89">
        <v>6175</v>
      </c>
      <c r="V34" s="48">
        <v>631</v>
      </c>
      <c r="W34" s="76">
        <v>6806</v>
      </c>
      <c r="X34" s="89">
        <v>7961</v>
      </c>
      <c r="Y34" s="48">
        <v>649</v>
      </c>
      <c r="Z34" s="72">
        <v>8610</v>
      </c>
      <c r="AA34" s="155" t="s">
        <v>293</v>
      </c>
      <c r="AB34" s="157" t="s">
        <v>319</v>
      </c>
      <c r="AC34" s="116" t="s">
        <v>286</v>
      </c>
      <c r="AD34" s="89">
        <v>7745</v>
      </c>
      <c r="AE34" s="48">
        <v>789</v>
      </c>
      <c r="AF34" s="72">
        <v>8534</v>
      </c>
      <c r="AG34" s="89">
        <v>5826</v>
      </c>
      <c r="AH34" s="48">
        <v>520</v>
      </c>
      <c r="AI34" s="72">
        <v>6346</v>
      </c>
      <c r="AJ34" s="89">
        <v>5311</v>
      </c>
      <c r="AK34" s="48">
        <v>507</v>
      </c>
      <c r="AL34" s="72">
        <v>5818</v>
      </c>
    </row>
    <row r="35" spans="1:39" s="496" customFormat="1" ht="13.5">
      <c r="A35" s="370"/>
      <c r="B35" s="388" t="s">
        <v>320</v>
      </c>
      <c r="C35" s="945" t="s">
        <v>175</v>
      </c>
      <c r="D35" s="946" t="s">
        <v>174</v>
      </c>
      <c r="E35" s="947" t="s">
        <v>171</v>
      </c>
      <c r="F35" s="945" t="s">
        <v>306</v>
      </c>
      <c r="G35" s="946" t="s">
        <v>165</v>
      </c>
      <c r="H35" s="947" t="s">
        <v>171</v>
      </c>
      <c r="I35" s="945" t="s">
        <v>311</v>
      </c>
      <c r="J35" s="946" t="s">
        <v>91</v>
      </c>
      <c r="K35" s="947" t="s">
        <v>171</v>
      </c>
      <c r="L35" s="945" t="s">
        <v>321</v>
      </c>
      <c r="M35" s="946" t="s">
        <v>105</v>
      </c>
      <c r="N35" s="947" t="s">
        <v>171</v>
      </c>
      <c r="O35" s="945" t="s">
        <v>322</v>
      </c>
      <c r="P35" s="946" t="s">
        <v>60</v>
      </c>
      <c r="Q35" s="947" t="s">
        <v>171</v>
      </c>
      <c r="R35" s="945" t="s">
        <v>310</v>
      </c>
      <c r="S35" s="946" t="s">
        <v>250</v>
      </c>
      <c r="T35" s="947" t="s">
        <v>171</v>
      </c>
      <c r="U35" s="945" t="s">
        <v>307</v>
      </c>
      <c r="V35" s="946" t="s">
        <v>96</v>
      </c>
      <c r="W35" s="948" t="s">
        <v>171</v>
      </c>
      <c r="X35" s="945" t="s">
        <v>306</v>
      </c>
      <c r="Y35" s="946" t="s">
        <v>165</v>
      </c>
      <c r="Z35" s="949" t="s">
        <v>171</v>
      </c>
      <c r="AA35" s="155" t="s">
        <v>206</v>
      </c>
      <c r="AB35" s="157" t="s">
        <v>239</v>
      </c>
      <c r="AC35" s="116" t="s">
        <v>51</v>
      </c>
      <c r="AD35" s="945" t="s">
        <v>307</v>
      </c>
      <c r="AE35" s="946" t="s">
        <v>96</v>
      </c>
      <c r="AF35" s="949" t="s">
        <v>171</v>
      </c>
      <c r="AG35" s="945" t="s">
        <v>306</v>
      </c>
      <c r="AH35" s="946" t="s">
        <v>165</v>
      </c>
      <c r="AI35" s="949" t="s">
        <v>171</v>
      </c>
      <c r="AJ35" s="945" t="s">
        <v>307</v>
      </c>
      <c r="AK35" s="946" t="s">
        <v>96</v>
      </c>
      <c r="AL35" s="949" t="s">
        <v>171</v>
      </c>
      <c r="AM35" s="951"/>
    </row>
    <row r="36" spans="1:39" s="496" customFormat="1" ht="13.5">
      <c r="A36" s="616"/>
      <c r="B36" s="378"/>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row>
    <row r="37" spans="1:39" s="370" customFormat="1" ht="13.5" customHeight="1">
      <c r="B37" s="434" t="s">
        <v>63</v>
      </c>
      <c r="N37" s="371"/>
    </row>
    <row r="38" spans="1:39" s="370" customFormat="1" ht="13.05" customHeight="1">
      <c r="B38" s="609" t="s">
        <v>297</v>
      </c>
      <c r="C38" s="609"/>
      <c r="D38" s="609"/>
      <c r="E38" s="609"/>
      <c r="F38" s="609"/>
      <c r="G38" s="609"/>
      <c r="H38" s="609"/>
      <c r="I38" s="609"/>
      <c r="J38" s="609"/>
      <c r="K38" s="609"/>
      <c r="L38" s="609"/>
      <c r="M38" s="1084"/>
      <c r="N38" s="1084"/>
    </row>
    <row r="39" spans="1:39" s="370" customFormat="1" ht="13.05" customHeight="1">
      <c r="B39" s="609" t="s">
        <v>298</v>
      </c>
      <c r="C39" s="609"/>
      <c r="D39" s="609"/>
      <c r="E39" s="609"/>
      <c r="F39" s="609"/>
      <c r="G39" s="609"/>
      <c r="H39" s="609"/>
      <c r="I39" s="609"/>
      <c r="J39" s="609"/>
      <c r="K39" s="609"/>
      <c r="L39" s="609"/>
      <c r="M39" s="1084"/>
      <c r="N39" s="1084"/>
    </row>
    <row r="40" spans="1:39" s="370" customFormat="1" ht="37.049999999999997" customHeight="1">
      <c r="B40" s="1084" t="s">
        <v>323</v>
      </c>
      <c r="C40" s="1084"/>
      <c r="D40" s="1084"/>
      <c r="E40" s="1084"/>
      <c r="F40" s="1084"/>
      <c r="G40" s="1084"/>
      <c r="H40" s="1084"/>
      <c r="I40" s="1084"/>
      <c r="J40" s="1084"/>
      <c r="K40" s="1084"/>
      <c r="L40" s="1084"/>
      <c r="M40" s="1084"/>
      <c r="N40" s="1084"/>
    </row>
    <row r="41" spans="1:39" s="372" customFormat="1" ht="13.5">
      <c r="U41" s="378"/>
      <c r="V41" s="378"/>
      <c r="W41" s="378"/>
      <c r="X41" s="378"/>
      <c r="Y41" s="378"/>
      <c r="Z41" s="378"/>
      <c r="AG41" s="378"/>
      <c r="AH41" s="496"/>
      <c r="AI41" s="496"/>
    </row>
    <row r="42" spans="1:39" s="372" customFormat="1" ht="13.5">
      <c r="U42" s="378"/>
      <c r="V42" s="378"/>
      <c r="W42" s="378"/>
      <c r="X42" s="378"/>
      <c r="Y42" s="378"/>
      <c r="Z42" s="378"/>
      <c r="AG42" s="378"/>
      <c r="AH42" s="496"/>
      <c r="AI42" s="496"/>
    </row>
    <row r="43" spans="1:39" s="939" customFormat="1" ht="30" customHeight="1">
      <c r="A43" s="952"/>
      <c r="B43" s="617" t="s">
        <v>324</v>
      </c>
      <c r="C43" s="395" t="s">
        <v>38</v>
      </c>
      <c r="D43" s="395" t="s">
        <v>39</v>
      </c>
      <c r="E43" s="395" t="s">
        <v>40</v>
      </c>
      <c r="F43" s="395" t="s">
        <v>41</v>
      </c>
      <c r="G43" s="395" t="s">
        <v>42</v>
      </c>
      <c r="H43" s="395" t="s">
        <v>280</v>
      </c>
      <c r="I43" s="396" t="s">
        <v>46</v>
      </c>
      <c r="J43" s="397">
        <v>2023</v>
      </c>
      <c r="K43" s="383" t="s">
        <v>47</v>
      </c>
      <c r="L43" s="397">
        <v>2022</v>
      </c>
      <c r="M43" s="397">
        <v>2021</v>
      </c>
      <c r="N43" s="397">
        <v>2020</v>
      </c>
      <c r="O43" s="639"/>
      <c r="P43" s="378"/>
      <c r="AH43" s="839"/>
    </row>
    <row r="44" spans="1:39" s="496" customFormat="1" ht="13.5">
      <c r="A44" s="370"/>
      <c r="B44" s="388" t="s">
        <v>325</v>
      </c>
      <c r="C44" s="953">
        <v>584</v>
      </c>
      <c r="D44" s="953">
        <v>932</v>
      </c>
      <c r="E44" s="953">
        <v>1098</v>
      </c>
      <c r="F44" s="953">
        <v>505</v>
      </c>
      <c r="G44" s="953">
        <v>13</v>
      </c>
      <c r="H44" s="953">
        <v>37</v>
      </c>
      <c r="I44" s="954">
        <v>3169</v>
      </c>
      <c r="J44" s="68">
        <v>3009</v>
      </c>
      <c r="K44" s="116">
        <v>5.2999999999999999E-2</v>
      </c>
      <c r="L44" s="68">
        <v>2802</v>
      </c>
      <c r="M44" s="68">
        <v>2561</v>
      </c>
      <c r="N44" s="68">
        <v>2355</v>
      </c>
      <c r="O44" s="378"/>
      <c r="P44" s="378"/>
      <c r="Q44" s="939"/>
      <c r="R44" s="939"/>
      <c r="S44" s="939"/>
      <c r="T44" s="939"/>
      <c r="U44" s="939"/>
      <c r="V44" s="939"/>
      <c r="W44" s="939"/>
      <c r="X44" s="939"/>
      <c r="Y44" s="939"/>
      <c r="Z44" s="939"/>
      <c r="AA44" s="939"/>
      <c r="AB44" s="939"/>
      <c r="AC44" s="939"/>
      <c r="AD44" s="939"/>
      <c r="AE44" s="378"/>
      <c r="AF44" s="378"/>
      <c r="AG44" s="378"/>
    </row>
    <row r="45" spans="1:39" s="496" customFormat="1" ht="13.5">
      <c r="A45" s="370"/>
      <c r="B45" s="388" t="s">
        <v>326</v>
      </c>
      <c r="C45" s="953">
        <v>101</v>
      </c>
      <c r="D45" s="953">
        <v>84</v>
      </c>
      <c r="E45" s="953">
        <v>103</v>
      </c>
      <c r="F45" s="953">
        <v>28</v>
      </c>
      <c r="G45" s="953">
        <v>1</v>
      </c>
      <c r="H45" s="953">
        <v>26</v>
      </c>
      <c r="I45" s="954">
        <v>343</v>
      </c>
      <c r="J45" s="68">
        <v>281</v>
      </c>
      <c r="K45" s="116">
        <v>0.221</v>
      </c>
      <c r="L45" s="68">
        <v>229</v>
      </c>
      <c r="M45" s="68">
        <v>198</v>
      </c>
      <c r="N45" s="68">
        <v>187</v>
      </c>
      <c r="O45" s="378"/>
      <c r="P45" s="378"/>
      <c r="Q45" s="939"/>
      <c r="R45" s="939"/>
      <c r="S45" s="939"/>
      <c r="T45" s="939"/>
      <c r="U45" s="939"/>
      <c r="V45" s="939"/>
      <c r="W45" s="939"/>
      <c r="X45" s="939"/>
      <c r="Y45" s="939"/>
      <c r="Z45" s="939"/>
      <c r="AA45" s="939"/>
      <c r="AB45" s="939"/>
      <c r="AC45" s="939"/>
      <c r="AD45" s="939"/>
      <c r="AE45" s="378"/>
      <c r="AF45" s="378"/>
      <c r="AG45" s="378"/>
    </row>
    <row r="46" spans="1:39" s="496" customFormat="1" ht="13.5">
      <c r="A46" s="370"/>
      <c r="B46" s="388" t="s">
        <v>327</v>
      </c>
      <c r="C46" s="90">
        <v>0.85255474452554747</v>
      </c>
      <c r="D46" s="90">
        <v>0.91732283464566933</v>
      </c>
      <c r="E46" s="90">
        <v>0.91423813488759365</v>
      </c>
      <c r="F46" s="90">
        <v>0.94746716697936206</v>
      </c>
      <c r="G46" s="90">
        <v>0.9285714285714286</v>
      </c>
      <c r="H46" s="90">
        <v>0.58730158730158732</v>
      </c>
      <c r="I46" s="115">
        <v>0.90233485193621865</v>
      </c>
      <c r="J46" s="116">
        <v>0.91458966565349542</v>
      </c>
      <c r="K46" s="69">
        <v>-1.3399247966048711E-2</v>
      </c>
      <c r="L46" s="69">
        <v>0.9244473771032663</v>
      </c>
      <c r="M46" s="69">
        <v>0.92823486770569041</v>
      </c>
      <c r="N46" s="69">
        <v>0.92643587726199839</v>
      </c>
      <c r="O46" s="378"/>
      <c r="P46" s="378"/>
      <c r="Q46" s="939"/>
      <c r="R46" s="939"/>
      <c r="S46" s="939"/>
      <c r="T46" s="939"/>
      <c r="U46" s="939"/>
      <c r="V46" s="939"/>
      <c r="W46" s="939"/>
      <c r="X46" s="939"/>
      <c r="Y46" s="939"/>
      <c r="Z46" s="939"/>
      <c r="AA46" s="939"/>
      <c r="AB46" s="939"/>
      <c r="AC46" s="939"/>
      <c r="AD46" s="939"/>
      <c r="AE46" s="378"/>
      <c r="AF46" s="378"/>
      <c r="AG46" s="378"/>
    </row>
    <row r="47" spans="1:39" s="496" customFormat="1" ht="13.5">
      <c r="A47" s="370"/>
      <c r="B47" s="388" t="s">
        <v>328</v>
      </c>
      <c r="C47" s="90">
        <v>0.14744525547445256</v>
      </c>
      <c r="D47" s="90">
        <v>8.2677165354330714E-2</v>
      </c>
      <c r="E47" s="90">
        <v>8.5761865112406327E-2</v>
      </c>
      <c r="F47" s="90">
        <v>5.2532833020637902E-2</v>
      </c>
      <c r="G47" s="90">
        <v>7.1428571428571425E-2</v>
      </c>
      <c r="H47" s="90">
        <v>0.41269841269841268</v>
      </c>
      <c r="I47" s="115">
        <v>9.7665148063781321E-2</v>
      </c>
      <c r="J47" s="116">
        <v>8.5410334346504566E-2</v>
      </c>
      <c r="K47" s="69">
        <v>0.14348162679658549</v>
      </c>
      <c r="L47" s="69">
        <v>7.5552622896733757E-2</v>
      </c>
      <c r="M47" s="69">
        <v>7.176513229430953E-2</v>
      </c>
      <c r="N47" s="69">
        <v>7.3564122738001572E-2</v>
      </c>
      <c r="O47" s="378"/>
      <c r="P47" s="378"/>
      <c r="Q47" s="378"/>
      <c r="R47" s="608"/>
      <c r="S47" s="608"/>
      <c r="T47" s="608"/>
      <c r="U47" s="378"/>
      <c r="V47" s="378"/>
      <c r="W47" s="378"/>
      <c r="X47" s="378"/>
      <c r="Y47" s="378"/>
      <c r="Z47" s="378"/>
      <c r="AA47" s="378"/>
      <c r="AB47" s="378"/>
      <c r="AC47" s="378"/>
      <c r="AD47" s="378"/>
      <c r="AE47" s="378"/>
      <c r="AF47" s="378"/>
      <c r="AG47" s="378"/>
    </row>
    <row r="48" spans="1:39" s="496" customFormat="1" ht="13.5">
      <c r="A48" s="370"/>
      <c r="B48" s="618" t="s">
        <v>329</v>
      </c>
      <c r="C48" s="953">
        <v>180</v>
      </c>
      <c r="D48" s="953">
        <v>1159</v>
      </c>
      <c r="E48" s="953">
        <v>1233</v>
      </c>
      <c r="F48" s="953">
        <v>428</v>
      </c>
      <c r="G48" s="953">
        <v>2</v>
      </c>
      <c r="H48" s="953">
        <v>4</v>
      </c>
      <c r="I48" s="954">
        <v>3006</v>
      </c>
      <c r="J48" s="68">
        <v>4952</v>
      </c>
      <c r="K48" s="116">
        <v>-0.39300000000000002</v>
      </c>
      <c r="L48" s="68">
        <v>4943</v>
      </c>
      <c r="M48" s="68">
        <v>3265</v>
      </c>
      <c r="N48" s="68">
        <v>2956</v>
      </c>
      <c r="O48" s="378"/>
      <c r="P48" s="378"/>
      <c r="Q48" s="378"/>
      <c r="R48" s="608"/>
      <c r="S48" s="608"/>
      <c r="T48" s="608"/>
      <c r="U48" s="378"/>
      <c r="V48" s="378"/>
      <c r="W48" s="378"/>
      <c r="X48" s="378"/>
      <c r="Y48" s="378"/>
      <c r="Z48" s="378"/>
      <c r="AA48" s="378"/>
      <c r="AB48" s="378"/>
      <c r="AC48" s="378"/>
      <c r="AD48" s="378"/>
      <c r="AE48" s="378"/>
      <c r="AF48" s="378"/>
      <c r="AG48" s="378"/>
    </row>
    <row r="49" spans="1:38" s="496" customFormat="1" ht="13.5">
      <c r="A49" s="370"/>
      <c r="B49" s="618" t="s">
        <v>330</v>
      </c>
      <c r="C49" s="953">
        <v>21</v>
      </c>
      <c r="D49" s="953">
        <v>101</v>
      </c>
      <c r="E49" s="953">
        <v>149</v>
      </c>
      <c r="F49" s="953">
        <v>14</v>
      </c>
      <c r="G49" s="953">
        <v>1</v>
      </c>
      <c r="H49" s="953">
        <v>2</v>
      </c>
      <c r="I49" s="954">
        <v>288</v>
      </c>
      <c r="J49" s="68">
        <v>368</v>
      </c>
      <c r="K49" s="116">
        <v>-0.217</v>
      </c>
      <c r="L49" s="68">
        <v>560</v>
      </c>
      <c r="M49" s="68">
        <v>322</v>
      </c>
      <c r="N49" s="68">
        <v>320</v>
      </c>
      <c r="O49" s="378"/>
      <c r="P49" s="378"/>
      <c r="Q49" s="378"/>
      <c r="R49" s="608"/>
      <c r="S49" s="608"/>
      <c r="T49" s="608"/>
      <c r="U49" s="378"/>
      <c r="V49" s="378"/>
      <c r="W49" s="378"/>
      <c r="X49" s="378"/>
      <c r="Y49" s="378"/>
      <c r="Z49" s="378"/>
      <c r="AA49" s="378"/>
      <c r="AB49" s="378"/>
      <c r="AC49" s="378"/>
      <c r="AD49" s="378"/>
      <c r="AE49" s="378"/>
      <c r="AF49" s="378"/>
      <c r="AG49" s="378"/>
    </row>
    <row r="50" spans="1:38" s="496" customFormat="1" ht="13.5">
      <c r="A50" s="370"/>
      <c r="B50" s="388" t="s">
        <v>331</v>
      </c>
      <c r="C50" s="90">
        <v>0.89552238805970152</v>
      </c>
      <c r="D50" s="90">
        <v>0.91984126984126979</v>
      </c>
      <c r="E50" s="90">
        <v>0.8921852387843705</v>
      </c>
      <c r="F50" s="90">
        <v>0.96832579185520362</v>
      </c>
      <c r="G50" s="90">
        <v>0.66666666666666663</v>
      </c>
      <c r="H50" s="90">
        <v>0.66666666666666663</v>
      </c>
      <c r="I50" s="115">
        <v>0.91256830601092898</v>
      </c>
      <c r="J50" s="69">
        <v>0.93082706766917289</v>
      </c>
      <c r="K50" s="69">
        <v>-1.9615632476142494E-2</v>
      </c>
      <c r="L50" s="69">
        <v>0.89823732509540255</v>
      </c>
      <c r="M50" s="69">
        <v>0.9102313911346529</v>
      </c>
      <c r="N50" s="69">
        <v>0.90231990231990233</v>
      </c>
      <c r="O50" s="378"/>
      <c r="P50" s="378"/>
      <c r="Q50" s="378"/>
      <c r="R50" s="608"/>
      <c r="S50" s="608"/>
      <c r="T50" s="608"/>
      <c r="U50" s="378"/>
      <c r="V50" s="378"/>
      <c r="W50" s="378"/>
      <c r="X50" s="378"/>
      <c r="Y50" s="378"/>
      <c r="Z50" s="378"/>
      <c r="AA50" s="378"/>
      <c r="AB50" s="378"/>
      <c r="AC50" s="378"/>
      <c r="AD50" s="378"/>
      <c r="AE50" s="378"/>
      <c r="AF50" s="378"/>
      <c r="AG50" s="378"/>
    </row>
    <row r="51" spans="1:38" s="496" customFormat="1" ht="13.5">
      <c r="A51" s="370"/>
      <c r="B51" s="388" t="s">
        <v>332</v>
      </c>
      <c r="C51" s="90">
        <v>0.1044776119402985</v>
      </c>
      <c r="D51" s="90">
        <v>8.0158730158730165E-2</v>
      </c>
      <c r="E51" s="90">
        <v>0.10781476121562952</v>
      </c>
      <c r="F51" s="90">
        <v>3.1674208144796379E-2</v>
      </c>
      <c r="G51" s="90">
        <v>0.33333333333333331</v>
      </c>
      <c r="H51" s="90">
        <v>0.33333333333333331</v>
      </c>
      <c r="I51" s="115">
        <v>8.7431693989071038E-2</v>
      </c>
      <c r="J51" s="69">
        <v>6.9172932330827067E-2</v>
      </c>
      <c r="K51" s="69">
        <v>0.26395818484200523</v>
      </c>
      <c r="L51" s="69">
        <v>0.10176267490459749</v>
      </c>
      <c r="M51" s="69">
        <v>8.9768608865347085E-2</v>
      </c>
      <c r="N51" s="69">
        <v>9.768009768009768E-2</v>
      </c>
      <c r="O51" s="378"/>
      <c r="P51" s="378"/>
      <c r="Q51" s="378"/>
      <c r="R51" s="608"/>
      <c r="S51" s="608"/>
      <c r="T51" s="608"/>
      <c r="U51" s="378"/>
      <c r="V51" s="378"/>
      <c r="W51" s="378"/>
      <c r="X51" s="378"/>
      <c r="Y51" s="378"/>
      <c r="Z51" s="378"/>
      <c r="AA51" s="378"/>
      <c r="AB51" s="378"/>
      <c r="AC51" s="378"/>
      <c r="AD51" s="378"/>
      <c r="AE51" s="378"/>
      <c r="AF51" s="378"/>
      <c r="AG51" s="378"/>
    </row>
    <row r="52" spans="1:38" s="496" customFormat="1" ht="13.5">
      <c r="A52" s="370"/>
      <c r="B52" s="618" t="s">
        <v>333</v>
      </c>
      <c r="C52" s="953">
        <v>764</v>
      </c>
      <c r="D52" s="953">
        <v>2091</v>
      </c>
      <c r="E52" s="953">
        <v>2331</v>
      </c>
      <c r="F52" s="953">
        <v>933</v>
      </c>
      <c r="G52" s="953">
        <v>15</v>
      </c>
      <c r="H52" s="953">
        <v>41</v>
      </c>
      <c r="I52" s="954">
        <v>6175</v>
      </c>
      <c r="J52" s="68">
        <v>7961</v>
      </c>
      <c r="K52" s="116">
        <v>-0.224</v>
      </c>
      <c r="L52" s="68">
        <v>7745</v>
      </c>
      <c r="M52" s="68">
        <v>5826</v>
      </c>
      <c r="N52" s="68">
        <v>5311</v>
      </c>
      <c r="O52" s="378"/>
      <c r="P52" s="378"/>
      <c r="Q52" s="378"/>
      <c r="R52" s="608"/>
      <c r="S52" s="608"/>
      <c r="T52" s="608"/>
      <c r="U52" s="378"/>
      <c r="V52" s="378"/>
      <c r="W52" s="378"/>
      <c r="X52" s="378"/>
      <c r="Y52" s="378"/>
      <c r="Z52" s="378"/>
      <c r="AA52" s="378"/>
      <c r="AB52" s="378"/>
      <c r="AC52" s="378"/>
      <c r="AD52" s="378"/>
      <c r="AE52" s="378"/>
      <c r="AF52" s="378"/>
      <c r="AG52" s="378"/>
    </row>
    <row r="53" spans="1:38" s="496" customFormat="1" ht="13.5">
      <c r="A53" s="370"/>
      <c r="B53" s="618" t="s">
        <v>334</v>
      </c>
      <c r="C53" s="86">
        <v>122</v>
      </c>
      <c r="D53" s="86">
        <v>185</v>
      </c>
      <c r="E53" s="86">
        <v>252</v>
      </c>
      <c r="F53" s="86">
        <v>42</v>
      </c>
      <c r="G53" s="86">
        <v>2</v>
      </c>
      <c r="H53" s="86">
        <v>28</v>
      </c>
      <c r="I53" s="76">
        <v>631</v>
      </c>
      <c r="J53" s="72">
        <v>649</v>
      </c>
      <c r="K53" s="116">
        <v>-2.8000000000000001E-2</v>
      </c>
      <c r="L53" s="72">
        <v>789</v>
      </c>
      <c r="M53" s="72">
        <v>520</v>
      </c>
      <c r="N53" s="72">
        <v>507</v>
      </c>
      <c r="O53" s="378"/>
      <c r="P53" s="378"/>
      <c r="Q53" s="378"/>
      <c r="R53" s="608"/>
      <c r="S53" s="608"/>
      <c r="T53" s="608"/>
      <c r="U53" s="378"/>
      <c r="V53" s="378"/>
      <c r="W53" s="378"/>
      <c r="X53" s="378"/>
      <c r="Y53" s="378"/>
      <c r="Z53" s="378"/>
      <c r="AA53" s="378"/>
      <c r="AB53" s="378"/>
      <c r="AC53" s="378"/>
      <c r="AD53" s="378"/>
      <c r="AE53" s="378"/>
      <c r="AF53" s="378"/>
      <c r="AG53" s="378"/>
    </row>
    <row r="54" spans="1:38" s="639" customFormat="1" ht="13.15">
      <c r="A54" s="393"/>
      <c r="B54" s="388" t="s">
        <v>335</v>
      </c>
      <c r="C54" s="90">
        <v>0.86230248306997748</v>
      </c>
      <c r="D54" s="90">
        <v>0.9187170474516696</v>
      </c>
      <c r="E54" s="90">
        <v>0.90243902439024393</v>
      </c>
      <c r="F54" s="90">
        <v>0.95692307692307688</v>
      </c>
      <c r="G54" s="90">
        <v>0.88235294117647056</v>
      </c>
      <c r="H54" s="90">
        <v>0.59420289855072461</v>
      </c>
      <c r="I54" s="115">
        <v>0.90728768733470466</v>
      </c>
      <c r="J54" s="69">
        <v>0.92462253193960509</v>
      </c>
      <c r="K54" s="69">
        <v>-1.8748023118727881E-2</v>
      </c>
      <c r="L54" s="69">
        <v>0.90754628544644944</v>
      </c>
      <c r="M54" s="69">
        <v>0.91805861960289947</v>
      </c>
      <c r="N54" s="69">
        <v>0.91285665177036779</v>
      </c>
      <c r="P54" s="378"/>
      <c r="R54" s="938"/>
      <c r="S54" s="938"/>
      <c r="T54" s="939"/>
    </row>
    <row r="55" spans="1:38" s="639" customFormat="1" ht="13.15">
      <c r="A55" s="393"/>
      <c r="B55" s="388" t="s">
        <v>336</v>
      </c>
      <c r="C55" s="90">
        <v>0.13769751693002258</v>
      </c>
      <c r="D55" s="90">
        <v>8.1282952548330401E-2</v>
      </c>
      <c r="E55" s="90">
        <v>9.7560975609756101E-2</v>
      </c>
      <c r="F55" s="90">
        <v>4.3076923076923075E-2</v>
      </c>
      <c r="G55" s="90">
        <v>0.11764705882352941</v>
      </c>
      <c r="H55" s="90">
        <v>0.40579710144927539</v>
      </c>
      <c r="I55" s="115">
        <v>9.2712312665295324E-2</v>
      </c>
      <c r="J55" s="69">
        <v>7.5377468060394887E-2</v>
      </c>
      <c r="K55" s="69">
        <v>0.22997382441940334</v>
      </c>
      <c r="L55" s="69">
        <v>9.2453714553550503E-2</v>
      </c>
      <c r="M55" s="69">
        <v>8.1941380397100541E-2</v>
      </c>
      <c r="N55" s="69">
        <v>8.714334822963217E-2</v>
      </c>
      <c r="P55" s="378"/>
      <c r="R55" s="938"/>
      <c r="S55" s="938"/>
      <c r="T55" s="938"/>
    </row>
    <row r="56" spans="1:38" s="639" customFormat="1" ht="13.15">
      <c r="A56" s="393"/>
      <c r="B56" s="378"/>
      <c r="C56" s="955"/>
      <c r="D56" s="955"/>
      <c r="E56" s="955"/>
      <c r="F56" s="955"/>
      <c r="G56" s="955"/>
      <c r="H56" s="955"/>
      <c r="I56" s="955"/>
      <c r="J56" s="955"/>
      <c r="K56" s="955"/>
      <c r="L56" s="955"/>
      <c r="M56" s="955"/>
      <c r="N56" s="955"/>
      <c r="P56" s="378"/>
      <c r="R56" s="938"/>
      <c r="S56" s="938"/>
      <c r="T56" s="938"/>
    </row>
    <row r="57" spans="1:38" s="639" customFormat="1" ht="13.15">
      <c r="A57" s="393"/>
      <c r="B57" s="434" t="s">
        <v>63</v>
      </c>
      <c r="C57" s="955"/>
      <c r="D57" s="955"/>
      <c r="E57" s="955"/>
      <c r="F57" s="955"/>
      <c r="G57" s="955"/>
      <c r="H57" s="955"/>
      <c r="I57" s="955"/>
      <c r="J57" s="955"/>
      <c r="K57" s="955"/>
      <c r="L57" s="955"/>
      <c r="M57" s="955"/>
      <c r="N57" s="955"/>
      <c r="P57" s="378"/>
      <c r="R57" s="938"/>
      <c r="S57" s="938"/>
      <c r="T57" s="938"/>
    </row>
    <row r="58" spans="1:38" s="639" customFormat="1" ht="25.05" customHeight="1">
      <c r="A58" s="393"/>
      <c r="B58" s="1084" t="s">
        <v>337</v>
      </c>
      <c r="C58" s="1084"/>
      <c r="D58" s="1084"/>
      <c r="E58" s="1084"/>
      <c r="F58" s="1084"/>
      <c r="G58" s="1084"/>
      <c r="H58" s="1084"/>
      <c r="I58" s="1084"/>
      <c r="J58" s="1084"/>
      <c r="K58" s="1084"/>
      <c r="L58" s="1084"/>
      <c r="M58" s="789"/>
      <c r="N58" s="789"/>
      <c r="P58" s="378"/>
      <c r="R58" s="938"/>
      <c r="S58" s="938"/>
      <c r="T58" s="938"/>
    </row>
    <row r="59" spans="1:38" s="372" customFormat="1" ht="13.5">
      <c r="U59" s="378"/>
      <c r="V59" s="378"/>
      <c r="W59" s="378"/>
      <c r="X59" s="378"/>
      <c r="Y59" s="378"/>
      <c r="Z59" s="378"/>
      <c r="AG59" s="378"/>
      <c r="AH59" s="496"/>
      <c r="AI59" s="496"/>
    </row>
    <row r="60" spans="1:38" s="372" customFormat="1" ht="13.5">
      <c r="U60" s="378"/>
      <c r="V60" s="378"/>
      <c r="W60" s="378"/>
      <c r="X60" s="378"/>
      <c r="Y60" s="378"/>
      <c r="Z60" s="378"/>
      <c r="AG60" s="378"/>
      <c r="AH60" s="496"/>
      <c r="AI60" s="496"/>
    </row>
    <row r="61" spans="1:38" s="939" customFormat="1" ht="13.15">
      <c r="A61" s="839"/>
      <c r="B61" s="1083" t="s">
        <v>338</v>
      </c>
      <c r="C61" s="1078" t="s">
        <v>38</v>
      </c>
      <c r="D61" s="1079"/>
      <c r="E61" s="1080"/>
      <c r="F61" s="1078" t="s">
        <v>39</v>
      </c>
      <c r="G61" s="1079"/>
      <c r="H61" s="1080"/>
      <c r="I61" s="1078" t="s">
        <v>40</v>
      </c>
      <c r="J61" s="1079"/>
      <c r="K61" s="1080"/>
      <c r="L61" s="1078" t="s">
        <v>41</v>
      </c>
      <c r="M61" s="1079"/>
      <c r="N61" s="1080"/>
      <c r="O61" s="1078" t="s">
        <v>42</v>
      </c>
      <c r="P61" s="1079"/>
      <c r="Q61" s="1080"/>
      <c r="R61" s="1078" t="s">
        <v>280</v>
      </c>
      <c r="S61" s="1079"/>
      <c r="T61" s="1080"/>
      <c r="U61" s="507" t="s">
        <v>46</v>
      </c>
      <c r="V61" s="508" t="s">
        <v>46</v>
      </c>
      <c r="W61" s="509" t="s">
        <v>46</v>
      </c>
      <c r="X61" s="510">
        <v>2023</v>
      </c>
      <c r="Y61" s="511">
        <v>2023</v>
      </c>
      <c r="Z61" s="512">
        <v>2023</v>
      </c>
      <c r="AA61" s="1075" t="s">
        <v>47</v>
      </c>
      <c r="AB61" s="1076"/>
      <c r="AC61" s="1077"/>
      <c r="AD61" s="597">
        <v>2022</v>
      </c>
      <c r="AE61" s="511">
        <v>2022</v>
      </c>
      <c r="AF61" s="512">
        <v>2022</v>
      </c>
      <c r="AG61" s="510">
        <v>2021</v>
      </c>
      <c r="AH61" s="511">
        <v>2021</v>
      </c>
      <c r="AI61" s="512">
        <v>2021</v>
      </c>
      <c r="AJ61" s="510">
        <v>2020</v>
      </c>
      <c r="AK61" s="511">
        <v>2020</v>
      </c>
      <c r="AL61" s="512">
        <v>2020</v>
      </c>
    </row>
    <row r="62" spans="1:38" s="958" customFormat="1" ht="17.25" customHeight="1">
      <c r="A62" s="393"/>
      <c r="B62" s="1083"/>
      <c r="C62" s="610" t="s">
        <v>301</v>
      </c>
      <c r="D62" s="611" t="s">
        <v>302</v>
      </c>
      <c r="E62" s="610" t="s">
        <v>153</v>
      </c>
      <c r="F62" s="610" t="s">
        <v>301</v>
      </c>
      <c r="G62" s="611" t="s">
        <v>302</v>
      </c>
      <c r="H62" s="610" t="s">
        <v>153</v>
      </c>
      <c r="I62" s="610" t="s">
        <v>301</v>
      </c>
      <c r="J62" s="611" t="s">
        <v>302</v>
      </c>
      <c r="K62" s="610" t="s">
        <v>153</v>
      </c>
      <c r="L62" s="610" t="s">
        <v>301</v>
      </c>
      <c r="M62" s="611" t="s">
        <v>302</v>
      </c>
      <c r="N62" s="956" t="s">
        <v>153</v>
      </c>
      <c r="O62" s="610" t="s">
        <v>301</v>
      </c>
      <c r="P62" s="611" t="s">
        <v>302</v>
      </c>
      <c r="Q62" s="956" t="s">
        <v>153</v>
      </c>
      <c r="R62" s="610" t="s">
        <v>301</v>
      </c>
      <c r="S62" s="611" t="s">
        <v>302</v>
      </c>
      <c r="T62" s="956" t="s">
        <v>153</v>
      </c>
      <c r="U62" s="610" t="s">
        <v>301</v>
      </c>
      <c r="V62" s="611" t="s">
        <v>302</v>
      </c>
      <c r="W62" s="942" t="s">
        <v>153</v>
      </c>
      <c r="X62" s="610" t="s">
        <v>301</v>
      </c>
      <c r="Y62" s="611" t="s">
        <v>302</v>
      </c>
      <c r="Z62" s="957" t="s">
        <v>153</v>
      </c>
      <c r="AA62" s="610" t="s">
        <v>301</v>
      </c>
      <c r="AB62" s="611" t="s">
        <v>302</v>
      </c>
      <c r="AC62" s="957" t="s">
        <v>153</v>
      </c>
      <c r="AD62" s="610" t="s">
        <v>301</v>
      </c>
      <c r="AE62" s="611" t="s">
        <v>302</v>
      </c>
      <c r="AF62" s="957" t="s">
        <v>153</v>
      </c>
      <c r="AG62" s="610" t="s">
        <v>301</v>
      </c>
      <c r="AH62" s="611" t="s">
        <v>302</v>
      </c>
      <c r="AI62" s="957" t="s">
        <v>153</v>
      </c>
      <c r="AJ62" s="610" t="s">
        <v>301</v>
      </c>
      <c r="AK62" s="611" t="s">
        <v>302</v>
      </c>
      <c r="AL62" s="957" t="s">
        <v>153</v>
      </c>
    </row>
    <row r="63" spans="1:38" s="496" customFormat="1" ht="13.5">
      <c r="A63" s="370"/>
      <c r="B63" s="388" t="s">
        <v>339</v>
      </c>
      <c r="C63" s="89">
        <v>128</v>
      </c>
      <c r="D63" s="48">
        <v>19</v>
      </c>
      <c r="E63" s="86">
        <v>147</v>
      </c>
      <c r="F63" s="89">
        <v>70</v>
      </c>
      <c r="G63" s="48">
        <v>16</v>
      </c>
      <c r="H63" s="86">
        <v>86</v>
      </c>
      <c r="I63" s="89">
        <v>88</v>
      </c>
      <c r="J63" s="48">
        <v>18</v>
      </c>
      <c r="K63" s="86">
        <v>106</v>
      </c>
      <c r="L63" s="89">
        <v>106</v>
      </c>
      <c r="M63" s="48">
        <v>8</v>
      </c>
      <c r="N63" s="86">
        <v>114</v>
      </c>
      <c r="O63" s="89">
        <v>0</v>
      </c>
      <c r="P63" s="48">
        <v>0</v>
      </c>
      <c r="Q63" s="86">
        <v>0</v>
      </c>
      <c r="R63" s="89">
        <v>2</v>
      </c>
      <c r="S63" s="48">
        <v>3</v>
      </c>
      <c r="T63" s="86">
        <v>5</v>
      </c>
      <c r="U63" s="89">
        <v>394</v>
      </c>
      <c r="V63" s="48">
        <v>64</v>
      </c>
      <c r="W63" s="76">
        <v>458</v>
      </c>
      <c r="X63" s="89">
        <v>375</v>
      </c>
      <c r="Y63" s="48">
        <v>50</v>
      </c>
      <c r="Z63" s="72">
        <v>425</v>
      </c>
      <c r="AA63" s="218" t="s">
        <v>81</v>
      </c>
      <c r="AB63" s="959" t="s">
        <v>85</v>
      </c>
      <c r="AC63" s="216" t="s">
        <v>165</v>
      </c>
      <c r="AD63" s="89">
        <v>359</v>
      </c>
      <c r="AE63" s="48">
        <v>39</v>
      </c>
      <c r="AF63" s="72">
        <v>398</v>
      </c>
      <c r="AG63" s="89">
        <v>295</v>
      </c>
      <c r="AH63" s="48">
        <v>32</v>
      </c>
      <c r="AI63" s="72">
        <v>327</v>
      </c>
      <c r="AJ63" s="89">
        <v>243</v>
      </c>
      <c r="AK63" s="48">
        <v>25</v>
      </c>
      <c r="AL63" s="72">
        <v>268</v>
      </c>
    </row>
    <row r="64" spans="1:38" s="496" customFormat="1" ht="13.5">
      <c r="A64" s="370"/>
      <c r="B64" s="388" t="s">
        <v>340</v>
      </c>
      <c r="C64" s="89">
        <v>298</v>
      </c>
      <c r="D64" s="48">
        <v>50</v>
      </c>
      <c r="E64" s="86">
        <v>348</v>
      </c>
      <c r="F64" s="89">
        <v>669</v>
      </c>
      <c r="G64" s="48">
        <v>58</v>
      </c>
      <c r="H64" s="86">
        <v>727</v>
      </c>
      <c r="I64" s="89">
        <v>709</v>
      </c>
      <c r="J64" s="48">
        <v>77</v>
      </c>
      <c r="K64" s="86">
        <v>786</v>
      </c>
      <c r="L64" s="89">
        <v>318</v>
      </c>
      <c r="M64" s="48">
        <v>18</v>
      </c>
      <c r="N64" s="86">
        <v>336</v>
      </c>
      <c r="O64" s="89">
        <v>8</v>
      </c>
      <c r="P64" s="48">
        <v>1</v>
      </c>
      <c r="Q64" s="86">
        <v>9</v>
      </c>
      <c r="R64" s="89">
        <v>27</v>
      </c>
      <c r="S64" s="48">
        <v>16</v>
      </c>
      <c r="T64" s="86">
        <v>43</v>
      </c>
      <c r="U64" s="89">
        <v>2029</v>
      </c>
      <c r="V64" s="48">
        <v>220</v>
      </c>
      <c r="W64" s="76">
        <v>2249</v>
      </c>
      <c r="X64" s="89">
        <v>1897</v>
      </c>
      <c r="Y64" s="48">
        <v>187</v>
      </c>
      <c r="Z64" s="72">
        <v>2084</v>
      </c>
      <c r="AA64" s="218" t="s">
        <v>98</v>
      </c>
      <c r="AB64" s="959" t="s">
        <v>179</v>
      </c>
      <c r="AC64" s="216" t="s">
        <v>165</v>
      </c>
      <c r="AD64" s="89">
        <v>1737</v>
      </c>
      <c r="AE64" s="48">
        <v>147</v>
      </c>
      <c r="AF64" s="72">
        <v>1884</v>
      </c>
      <c r="AG64" s="89">
        <v>1603</v>
      </c>
      <c r="AH64" s="48">
        <v>128</v>
      </c>
      <c r="AI64" s="72">
        <v>1731</v>
      </c>
      <c r="AJ64" s="89">
        <v>1469</v>
      </c>
      <c r="AK64" s="48">
        <v>124</v>
      </c>
      <c r="AL64" s="72">
        <v>1593</v>
      </c>
    </row>
    <row r="65" spans="1:38" s="496" customFormat="1" ht="13.5">
      <c r="A65" s="370"/>
      <c r="B65" s="388" t="s">
        <v>341</v>
      </c>
      <c r="C65" s="89">
        <v>158</v>
      </c>
      <c r="D65" s="48">
        <v>32</v>
      </c>
      <c r="E65" s="86">
        <v>190</v>
      </c>
      <c r="F65" s="89">
        <v>193</v>
      </c>
      <c r="G65" s="48">
        <v>10</v>
      </c>
      <c r="H65" s="86">
        <v>203</v>
      </c>
      <c r="I65" s="89">
        <v>301</v>
      </c>
      <c r="J65" s="48">
        <v>8</v>
      </c>
      <c r="K65" s="86">
        <v>309</v>
      </c>
      <c r="L65" s="89">
        <v>81</v>
      </c>
      <c r="M65" s="48">
        <v>2</v>
      </c>
      <c r="N65" s="86">
        <v>83</v>
      </c>
      <c r="O65" s="89">
        <v>5</v>
      </c>
      <c r="P65" s="48">
        <v>0</v>
      </c>
      <c r="Q65" s="86">
        <v>5</v>
      </c>
      <c r="R65" s="89">
        <v>8</v>
      </c>
      <c r="S65" s="48">
        <v>7</v>
      </c>
      <c r="T65" s="86">
        <v>15</v>
      </c>
      <c r="U65" s="89">
        <v>746</v>
      </c>
      <c r="V65" s="48">
        <v>59</v>
      </c>
      <c r="W65" s="76">
        <v>805</v>
      </c>
      <c r="X65" s="89">
        <v>737</v>
      </c>
      <c r="Y65" s="48">
        <v>44</v>
      </c>
      <c r="Z65" s="72">
        <v>781</v>
      </c>
      <c r="AA65" s="218" t="s">
        <v>122</v>
      </c>
      <c r="AB65" s="959" t="s">
        <v>88</v>
      </c>
      <c r="AC65" s="216" t="s">
        <v>118</v>
      </c>
      <c r="AD65" s="89">
        <v>706</v>
      </c>
      <c r="AE65" s="48">
        <v>43</v>
      </c>
      <c r="AF65" s="72">
        <v>749</v>
      </c>
      <c r="AG65" s="89">
        <v>663</v>
      </c>
      <c r="AH65" s="48">
        <v>38</v>
      </c>
      <c r="AI65" s="72">
        <v>701</v>
      </c>
      <c r="AJ65" s="89">
        <v>643</v>
      </c>
      <c r="AK65" s="48">
        <v>38</v>
      </c>
      <c r="AL65" s="72">
        <v>681</v>
      </c>
    </row>
    <row r="66" spans="1:38" s="840" customFormat="1" ht="13.9">
      <c r="A66" s="393"/>
      <c r="B66" s="483" t="s">
        <v>283</v>
      </c>
      <c r="C66" s="224">
        <v>584</v>
      </c>
      <c r="D66" s="225">
        <v>101</v>
      </c>
      <c r="E66" s="213">
        <v>685</v>
      </c>
      <c r="F66" s="224">
        <v>932</v>
      </c>
      <c r="G66" s="225">
        <v>84</v>
      </c>
      <c r="H66" s="213">
        <v>1016</v>
      </c>
      <c r="I66" s="224">
        <v>1098</v>
      </c>
      <c r="J66" s="225">
        <v>103</v>
      </c>
      <c r="K66" s="213">
        <v>1201</v>
      </c>
      <c r="L66" s="224">
        <v>505</v>
      </c>
      <c r="M66" s="225">
        <v>28</v>
      </c>
      <c r="N66" s="213">
        <v>533</v>
      </c>
      <c r="O66" s="224">
        <v>13</v>
      </c>
      <c r="P66" s="225">
        <v>1</v>
      </c>
      <c r="Q66" s="213">
        <v>14</v>
      </c>
      <c r="R66" s="224">
        <v>37</v>
      </c>
      <c r="S66" s="225">
        <v>26</v>
      </c>
      <c r="T66" s="213">
        <v>63</v>
      </c>
      <c r="U66" s="224">
        <v>3169</v>
      </c>
      <c r="V66" s="225">
        <v>343</v>
      </c>
      <c r="W66" s="214">
        <v>3512</v>
      </c>
      <c r="X66" s="224">
        <v>3009</v>
      </c>
      <c r="Y66" s="225">
        <v>281</v>
      </c>
      <c r="Z66" s="215">
        <v>3290</v>
      </c>
      <c r="AA66" s="235" t="s">
        <v>81</v>
      </c>
      <c r="AB66" s="960" t="s">
        <v>304</v>
      </c>
      <c r="AC66" s="237" t="s">
        <v>98</v>
      </c>
      <c r="AD66" s="224">
        <v>2802</v>
      </c>
      <c r="AE66" s="225">
        <v>229</v>
      </c>
      <c r="AF66" s="215">
        <v>3031</v>
      </c>
      <c r="AG66" s="224">
        <v>2561</v>
      </c>
      <c r="AH66" s="225">
        <v>198</v>
      </c>
      <c r="AI66" s="215">
        <v>2759</v>
      </c>
      <c r="AJ66" s="224">
        <v>2355</v>
      </c>
      <c r="AK66" s="225">
        <v>187</v>
      </c>
      <c r="AL66" s="215">
        <v>2542</v>
      </c>
    </row>
    <row r="67" spans="1:38" s="496" customFormat="1" ht="13.5">
      <c r="A67" s="370"/>
      <c r="B67" s="388" t="s">
        <v>342</v>
      </c>
      <c r="C67" s="945" t="s">
        <v>304</v>
      </c>
      <c r="D67" s="946" t="s">
        <v>49</v>
      </c>
      <c r="E67" s="947" t="s">
        <v>56</v>
      </c>
      <c r="F67" s="945" t="s">
        <v>165</v>
      </c>
      <c r="G67" s="946" t="s">
        <v>49</v>
      </c>
      <c r="H67" s="947" t="s">
        <v>165</v>
      </c>
      <c r="I67" s="945" t="s">
        <v>165</v>
      </c>
      <c r="J67" s="946" t="s">
        <v>172</v>
      </c>
      <c r="K67" s="947" t="s">
        <v>96</v>
      </c>
      <c r="L67" s="945" t="s">
        <v>56</v>
      </c>
      <c r="M67" s="946" t="s">
        <v>168</v>
      </c>
      <c r="N67" s="947" t="s">
        <v>56</v>
      </c>
      <c r="O67" s="945" t="s">
        <v>70</v>
      </c>
      <c r="P67" s="946" t="s">
        <v>70</v>
      </c>
      <c r="Q67" s="947" t="s">
        <v>70</v>
      </c>
      <c r="R67" s="945" t="s">
        <v>81</v>
      </c>
      <c r="S67" s="946" t="s">
        <v>60</v>
      </c>
      <c r="T67" s="947" t="s">
        <v>165</v>
      </c>
      <c r="U67" s="945" t="s">
        <v>60</v>
      </c>
      <c r="V67" s="946" t="s">
        <v>49</v>
      </c>
      <c r="W67" s="948" t="s">
        <v>255</v>
      </c>
      <c r="X67" s="945" t="s">
        <v>60</v>
      </c>
      <c r="Y67" s="946" t="s">
        <v>179</v>
      </c>
      <c r="Z67" s="949" t="s">
        <v>255</v>
      </c>
      <c r="AA67" s="155" t="s">
        <v>70</v>
      </c>
      <c r="AB67" s="157" t="s">
        <v>81</v>
      </c>
      <c r="AC67" s="116" t="s">
        <v>122</v>
      </c>
      <c r="AD67" s="945" t="s">
        <v>255</v>
      </c>
      <c r="AE67" s="946" t="s">
        <v>172</v>
      </c>
      <c r="AF67" s="949" t="s">
        <v>255</v>
      </c>
      <c r="AG67" s="945" t="s">
        <v>60</v>
      </c>
      <c r="AH67" s="946" t="s">
        <v>79</v>
      </c>
      <c r="AI67" s="949" t="s">
        <v>60</v>
      </c>
      <c r="AJ67" s="945" t="s">
        <v>91</v>
      </c>
      <c r="AK67" s="946" t="s">
        <v>255</v>
      </c>
      <c r="AL67" s="949" t="s">
        <v>62</v>
      </c>
    </row>
    <row r="68" spans="1:38" s="496" customFormat="1" ht="13.5">
      <c r="A68" s="370"/>
      <c r="B68" s="388" t="s">
        <v>343</v>
      </c>
      <c r="C68" s="945" t="s">
        <v>344</v>
      </c>
      <c r="D68" s="946" t="s">
        <v>345</v>
      </c>
      <c r="E68" s="947" t="s">
        <v>344</v>
      </c>
      <c r="F68" s="945" t="s">
        <v>346</v>
      </c>
      <c r="G68" s="946" t="s">
        <v>347</v>
      </c>
      <c r="H68" s="947" t="s">
        <v>346</v>
      </c>
      <c r="I68" s="945" t="s">
        <v>348</v>
      </c>
      <c r="J68" s="946" t="s">
        <v>349</v>
      </c>
      <c r="K68" s="947" t="s">
        <v>348</v>
      </c>
      <c r="L68" s="945" t="s">
        <v>87</v>
      </c>
      <c r="M68" s="946" t="s">
        <v>294</v>
      </c>
      <c r="N68" s="947" t="s">
        <v>87</v>
      </c>
      <c r="O68" s="945" t="s">
        <v>292</v>
      </c>
      <c r="P68" s="946" t="s">
        <v>171</v>
      </c>
      <c r="Q68" s="947" t="s">
        <v>294</v>
      </c>
      <c r="R68" s="945" t="s">
        <v>350</v>
      </c>
      <c r="S68" s="946" t="s">
        <v>292</v>
      </c>
      <c r="T68" s="947" t="s">
        <v>351</v>
      </c>
      <c r="U68" s="945" t="s">
        <v>294</v>
      </c>
      <c r="V68" s="946" t="s">
        <v>294</v>
      </c>
      <c r="W68" s="948" t="s">
        <v>294</v>
      </c>
      <c r="X68" s="945" t="s">
        <v>87</v>
      </c>
      <c r="Y68" s="946" t="s">
        <v>170</v>
      </c>
      <c r="Z68" s="949" t="s">
        <v>87</v>
      </c>
      <c r="AA68" s="155" t="s">
        <v>54</v>
      </c>
      <c r="AB68" s="157" t="s">
        <v>352</v>
      </c>
      <c r="AC68" s="116" t="s">
        <v>122</v>
      </c>
      <c r="AD68" s="945" t="s">
        <v>292</v>
      </c>
      <c r="AE68" s="946" t="s">
        <v>294</v>
      </c>
      <c r="AF68" s="949" t="s">
        <v>292</v>
      </c>
      <c r="AG68" s="945" t="s">
        <v>87</v>
      </c>
      <c r="AH68" s="946" t="s">
        <v>348</v>
      </c>
      <c r="AI68" s="949" t="s">
        <v>87</v>
      </c>
      <c r="AJ68" s="945" t="s">
        <v>292</v>
      </c>
      <c r="AK68" s="946" t="s">
        <v>353</v>
      </c>
      <c r="AL68" s="949" t="s">
        <v>87</v>
      </c>
    </row>
    <row r="69" spans="1:38" s="496" customFormat="1" ht="13.5">
      <c r="A69" s="370"/>
      <c r="B69" s="388" t="s">
        <v>354</v>
      </c>
      <c r="C69" s="945" t="s">
        <v>204</v>
      </c>
      <c r="D69" s="946" t="s">
        <v>90</v>
      </c>
      <c r="E69" s="947" t="s">
        <v>85</v>
      </c>
      <c r="F69" s="945" t="s">
        <v>56</v>
      </c>
      <c r="G69" s="946" t="s">
        <v>60</v>
      </c>
      <c r="H69" s="947" t="s">
        <v>209</v>
      </c>
      <c r="I69" s="945" t="s">
        <v>204</v>
      </c>
      <c r="J69" s="946" t="s">
        <v>165</v>
      </c>
      <c r="K69" s="947" t="s">
        <v>317</v>
      </c>
      <c r="L69" s="945" t="s">
        <v>79</v>
      </c>
      <c r="M69" s="946" t="s">
        <v>98</v>
      </c>
      <c r="N69" s="947" t="s">
        <v>79</v>
      </c>
      <c r="O69" s="945" t="s">
        <v>355</v>
      </c>
      <c r="P69" s="946" t="s">
        <v>70</v>
      </c>
      <c r="Q69" s="947" t="s">
        <v>89</v>
      </c>
      <c r="R69" s="945" t="s">
        <v>304</v>
      </c>
      <c r="S69" s="946" t="s">
        <v>204</v>
      </c>
      <c r="T69" s="947" t="s">
        <v>356</v>
      </c>
      <c r="U69" s="945" t="s">
        <v>356</v>
      </c>
      <c r="V69" s="946" t="s">
        <v>172</v>
      </c>
      <c r="W69" s="948" t="s">
        <v>239</v>
      </c>
      <c r="X69" s="945" t="s">
        <v>356</v>
      </c>
      <c r="Y69" s="946" t="s">
        <v>79</v>
      </c>
      <c r="Z69" s="949" t="s">
        <v>356</v>
      </c>
      <c r="AA69" s="155" t="s">
        <v>352</v>
      </c>
      <c r="AB69" s="157" t="s">
        <v>91</v>
      </c>
      <c r="AC69" s="116" t="s">
        <v>319</v>
      </c>
      <c r="AD69" s="945" t="s">
        <v>251</v>
      </c>
      <c r="AE69" s="946" t="s">
        <v>49</v>
      </c>
      <c r="AF69" s="949" t="s">
        <v>251</v>
      </c>
      <c r="AG69" s="945" t="s">
        <v>317</v>
      </c>
      <c r="AH69" s="946" t="s">
        <v>49</v>
      </c>
      <c r="AI69" s="949" t="s">
        <v>251</v>
      </c>
      <c r="AJ69" s="945" t="s">
        <v>204</v>
      </c>
      <c r="AK69" s="946" t="s">
        <v>209</v>
      </c>
      <c r="AL69" s="949" t="s">
        <v>204</v>
      </c>
    </row>
    <row r="70" spans="1:38" s="639" customFormat="1" ht="13.15">
      <c r="A70" s="393"/>
      <c r="C70" s="961"/>
      <c r="D70" s="961"/>
      <c r="E70" s="818"/>
      <c r="F70" s="961"/>
      <c r="G70" s="961"/>
      <c r="H70" s="818"/>
      <c r="I70" s="961"/>
      <c r="J70" s="961"/>
      <c r="K70" s="818"/>
      <c r="L70" s="961"/>
      <c r="M70" s="961"/>
      <c r="N70" s="818"/>
      <c r="O70" s="961"/>
      <c r="P70" s="961"/>
      <c r="Q70" s="818"/>
      <c r="R70" s="961"/>
      <c r="S70" s="961"/>
      <c r="T70" s="818"/>
      <c r="U70" s="961"/>
      <c r="V70" s="961"/>
      <c r="W70" s="818"/>
      <c r="X70" s="961"/>
      <c r="Y70" s="961"/>
      <c r="Z70" s="818"/>
      <c r="AA70" s="961"/>
      <c r="AB70" s="961"/>
      <c r="AC70" s="818"/>
      <c r="AD70" s="961"/>
      <c r="AE70" s="961"/>
      <c r="AF70" s="818"/>
    </row>
    <row r="71" spans="1:38" s="372" customFormat="1" ht="13.9" thickBot="1">
      <c r="AG71" s="378"/>
      <c r="AH71" s="496"/>
      <c r="AI71" s="496"/>
    </row>
    <row r="72" spans="1:38" s="639" customFormat="1" ht="15.75" thickTop="1" thickBot="1">
      <c r="A72" s="372"/>
      <c r="B72" s="962" t="s">
        <v>919</v>
      </c>
      <c r="C72" s="932"/>
      <c r="D72" s="932"/>
      <c r="E72" s="932"/>
      <c r="F72" s="932"/>
      <c r="G72" s="932"/>
      <c r="H72" s="932"/>
      <c r="I72" s="932"/>
      <c r="J72" s="932"/>
      <c r="K72" s="932"/>
      <c r="L72" s="932"/>
      <c r="M72" s="932"/>
      <c r="N72" s="932"/>
      <c r="O72" s="496"/>
      <c r="P72" s="372"/>
      <c r="Q72" s="372"/>
      <c r="R72" s="372"/>
      <c r="S72" s="372"/>
      <c r="T72" s="372"/>
      <c r="U72" s="372"/>
      <c r="V72" s="372"/>
      <c r="W72" s="372"/>
      <c r="X72" s="372"/>
      <c r="Y72" s="372"/>
      <c r="Z72" s="372"/>
      <c r="AA72" s="372"/>
      <c r="AB72" s="372"/>
      <c r="AC72" s="372"/>
      <c r="AD72" s="372"/>
      <c r="AE72" s="496"/>
      <c r="AF72" s="496"/>
    </row>
    <row r="73" spans="1:38" s="372" customFormat="1" ht="15.4" thickTop="1">
      <c r="B73" s="963"/>
      <c r="C73" s="414"/>
      <c r="D73" s="414"/>
      <c r="E73" s="414"/>
      <c r="F73" s="414"/>
      <c r="G73" s="414"/>
      <c r="H73" s="414"/>
      <c r="I73" s="414"/>
      <c r="J73" s="414"/>
      <c r="K73" s="414"/>
      <c r="L73" s="414"/>
      <c r="M73" s="496"/>
      <c r="N73" s="496"/>
      <c r="O73" s="496"/>
      <c r="AE73" s="496"/>
      <c r="AF73" s="496"/>
    </row>
    <row r="74" spans="1:38" s="939" customFormat="1" ht="26.25">
      <c r="A74" s="393"/>
      <c r="B74" s="617" t="s">
        <v>931</v>
      </c>
      <c r="C74" s="395" t="s">
        <v>38</v>
      </c>
      <c r="D74" s="395" t="s">
        <v>39</v>
      </c>
      <c r="E74" s="395" t="s">
        <v>40</v>
      </c>
      <c r="F74" s="395" t="s">
        <v>41</v>
      </c>
      <c r="G74" s="395" t="s">
        <v>42</v>
      </c>
      <c r="H74" s="395" t="s">
        <v>280</v>
      </c>
      <c r="I74" s="396" t="s">
        <v>46</v>
      </c>
      <c r="J74" s="397">
        <v>2023</v>
      </c>
      <c r="K74" s="383" t="s">
        <v>47</v>
      </c>
      <c r="L74" s="397">
        <v>2022</v>
      </c>
      <c r="M74" s="397">
        <v>2021</v>
      </c>
      <c r="N74" s="964">
        <v>2020</v>
      </c>
      <c r="R74" s="639"/>
      <c r="S74" s="639"/>
    </row>
    <row r="75" spans="1:38" s="967" customFormat="1" ht="14.25">
      <c r="A75" s="370"/>
      <c r="B75" s="388" t="s">
        <v>357</v>
      </c>
      <c r="C75" s="86">
        <v>685</v>
      </c>
      <c r="D75" s="86">
        <v>1016</v>
      </c>
      <c r="E75" s="86">
        <v>1201</v>
      </c>
      <c r="F75" s="86">
        <v>533</v>
      </c>
      <c r="G75" s="86">
        <v>14</v>
      </c>
      <c r="H75" s="86">
        <v>63</v>
      </c>
      <c r="I75" s="76">
        <v>3512</v>
      </c>
      <c r="J75" s="72">
        <v>3290</v>
      </c>
      <c r="K75" s="116" t="s">
        <v>98</v>
      </c>
      <c r="L75" s="72">
        <v>3031</v>
      </c>
      <c r="M75" s="72">
        <v>2759</v>
      </c>
      <c r="N75" s="72">
        <v>2542</v>
      </c>
      <c r="O75" s="965"/>
      <c r="P75" s="378"/>
      <c r="Q75" s="378"/>
      <c r="R75" s="378"/>
      <c r="S75" s="378"/>
      <c r="T75" s="378"/>
      <c r="U75" s="378"/>
      <c r="V75" s="378"/>
      <c r="W75" s="378"/>
      <c r="X75" s="378"/>
      <c r="Y75" s="378"/>
      <c r="Z75" s="378"/>
      <c r="AA75" s="378"/>
      <c r="AB75" s="378"/>
      <c r="AC75" s="378"/>
      <c r="AD75" s="378"/>
      <c r="AE75" s="378"/>
      <c r="AF75" s="378"/>
      <c r="AG75" s="378"/>
      <c r="AH75" s="966"/>
    </row>
    <row r="76" spans="1:38" s="840" customFormat="1" ht="13.9">
      <c r="A76" s="393"/>
      <c r="B76" s="483" t="s">
        <v>924</v>
      </c>
      <c r="C76" s="213">
        <v>207</v>
      </c>
      <c r="D76" s="213">
        <v>157</v>
      </c>
      <c r="E76" s="213">
        <v>305</v>
      </c>
      <c r="F76" s="213">
        <v>54</v>
      </c>
      <c r="G76" s="213">
        <v>3</v>
      </c>
      <c r="H76" s="213">
        <v>22</v>
      </c>
      <c r="I76" s="214">
        <v>748</v>
      </c>
      <c r="J76" s="215">
        <v>689</v>
      </c>
      <c r="K76" s="156" t="s">
        <v>96</v>
      </c>
      <c r="L76" s="215">
        <v>663</v>
      </c>
      <c r="M76" s="215">
        <v>842</v>
      </c>
      <c r="N76" s="215">
        <v>917</v>
      </c>
      <c r="O76" s="968"/>
      <c r="P76" s="639"/>
      <c r="Q76" s="639"/>
      <c r="R76" s="639"/>
      <c r="S76" s="639"/>
      <c r="T76" s="639"/>
      <c r="U76" s="639"/>
      <c r="V76" s="639"/>
      <c r="W76" s="639"/>
      <c r="X76" s="639"/>
      <c r="Y76" s="639"/>
      <c r="Z76" s="639"/>
      <c r="AA76" s="639"/>
      <c r="AB76" s="639"/>
      <c r="AC76" s="639"/>
      <c r="AD76" s="639"/>
      <c r="AE76" s="639"/>
      <c r="AF76" s="639"/>
      <c r="AG76" s="639"/>
      <c r="AH76" s="639"/>
    </row>
    <row r="77" spans="1:38" s="639" customFormat="1" ht="14.25">
      <c r="A77" s="370"/>
      <c r="B77" s="388" t="s">
        <v>927</v>
      </c>
      <c r="C77" s="90" t="s">
        <v>358</v>
      </c>
      <c r="D77" s="90" t="s">
        <v>176</v>
      </c>
      <c r="E77" s="90" t="s">
        <v>251</v>
      </c>
      <c r="F77" s="90" t="s">
        <v>91</v>
      </c>
      <c r="G77" s="90" t="s">
        <v>56</v>
      </c>
      <c r="H77" s="90" t="s">
        <v>92</v>
      </c>
      <c r="I77" s="80" t="s">
        <v>56</v>
      </c>
      <c r="J77" s="69" t="s">
        <v>56</v>
      </c>
      <c r="K77" s="116" t="s">
        <v>54</v>
      </c>
      <c r="L77" s="69" t="s">
        <v>304</v>
      </c>
      <c r="M77" s="69" t="s">
        <v>86</v>
      </c>
      <c r="N77" s="69" t="s">
        <v>89</v>
      </c>
      <c r="O77" s="965"/>
      <c r="P77" s="378"/>
      <c r="Q77" s="378"/>
      <c r="R77" s="378"/>
      <c r="S77" s="378"/>
      <c r="T77" s="378"/>
      <c r="U77" s="378"/>
      <c r="V77" s="378"/>
      <c r="W77" s="378"/>
      <c r="X77" s="378"/>
      <c r="Y77" s="378"/>
      <c r="Z77" s="378"/>
      <c r="AA77" s="378"/>
      <c r="AB77" s="378"/>
      <c r="AC77" s="378"/>
      <c r="AD77" s="378"/>
      <c r="AE77" s="378"/>
      <c r="AF77" s="378"/>
      <c r="AG77" s="378"/>
    </row>
    <row r="78" spans="1:38" s="496" customFormat="1" ht="13.5">
      <c r="A78" s="370"/>
      <c r="B78" s="630" t="s">
        <v>929</v>
      </c>
      <c r="C78" s="631"/>
      <c r="D78" s="631"/>
      <c r="E78" s="632"/>
      <c r="F78" s="631"/>
      <c r="G78" s="631"/>
      <c r="H78" s="633"/>
      <c r="I78" s="969"/>
      <c r="J78" s="631"/>
      <c r="K78" s="970"/>
      <c r="L78" s="632"/>
      <c r="M78" s="631"/>
      <c r="N78" s="633"/>
      <c r="O78" s="965"/>
      <c r="P78" s="378"/>
      <c r="Q78" s="378"/>
      <c r="R78" s="378"/>
      <c r="S78" s="378"/>
      <c r="T78" s="378"/>
      <c r="U78" s="378"/>
      <c r="V78" s="378"/>
      <c r="W78" s="378"/>
      <c r="X78" s="378"/>
      <c r="Y78" s="378"/>
      <c r="Z78" s="378"/>
      <c r="AA78" s="378"/>
      <c r="AB78" s="378"/>
      <c r="AC78" s="378"/>
      <c r="AD78" s="378"/>
      <c r="AE78" s="378"/>
      <c r="AF78" s="378"/>
      <c r="AG78" s="378"/>
      <c r="AH78" s="378"/>
    </row>
    <row r="79" spans="1:38" s="496" customFormat="1" ht="13.5">
      <c r="A79" s="370"/>
      <c r="B79" s="388" t="s">
        <v>301</v>
      </c>
      <c r="C79" s="86">
        <v>171</v>
      </c>
      <c r="D79" s="86">
        <v>130</v>
      </c>
      <c r="E79" s="86">
        <v>260</v>
      </c>
      <c r="F79" s="86">
        <v>49</v>
      </c>
      <c r="G79" s="86">
        <v>3</v>
      </c>
      <c r="H79" s="86">
        <v>15</v>
      </c>
      <c r="I79" s="76">
        <v>628</v>
      </c>
      <c r="J79" s="72">
        <v>586</v>
      </c>
      <c r="K79" s="116" t="s">
        <v>98</v>
      </c>
      <c r="L79" s="72">
        <v>597</v>
      </c>
      <c r="M79" s="72">
        <v>777</v>
      </c>
      <c r="N79" s="72">
        <v>860</v>
      </c>
      <c r="O79" s="965"/>
      <c r="P79" s="378"/>
      <c r="Q79" s="378"/>
      <c r="R79" s="378"/>
      <c r="S79" s="378"/>
      <c r="T79" s="378"/>
      <c r="U79" s="378"/>
      <c r="V79" s="378"/>
      <c r="W79" s="378"/>
      <c r="X79" s="378"/>
      <c r="Y79" s="378"/>
      <c r="Z79" s="378"/>
      <c r="AA79" s="378"/>
      <c r="AB79" s="378"/>
      <c r="AC79" s="378"/>
      <c r="AD79" s="378"/>
      <c r="AE79" s="378"/>
      <c r="AF79" s="378"/>
      <c r="AG79" s="378"/>
      <c r="AH79" s="378"/>
    </row>
    <row r="80" spans="1:38" s="496" customFormat="1" ht="13.5">
      <c r="A80" s="370"/>
      <c r="B80" s="388" t="s">
        <v>302</v>
      </c>
      <c r="C80" s="86">
        <v>36</v>
      </c>
      <c r="D80" s="86">
        <v>27</v>
      </c>
      <c r="E80" s="86">
        <v>45</v>
      </c>
      <c r="F80" s="86">
        <v>5</v>
      </c>
      <c r="G80" s="86">
        <v>0</v>
      </c>
      <c r="H80" s="86">
        <v>7</v>
      </c>
      <c r="I80" s="76">
        <v>120</v>
      </c>
      <c r="J80" s="72">
        <v>103</v>
      </c>
      <c r="K80" s="116" t="s">
        <v>172</v>
      </c>
      <c r="L80" s="72">
        <v>66</v>
      </c>
      <c r="M80" s="72">
        <v>65</v>
      </c>
      <c r="N80" s="72">
        <v>57</v>
      </c>
      <c r="O80" s="965"/>
      <c r="P80" s="378"/>
      <c r="Q80" s="378"/>
      <c r="R80" s="378"/>
      <c r="S80" s="378"/>
      <c r="T80" s="378"/>
      <c r="U80" s="378"/>
      <c r="V80" s="378"/>
      <c r="W80" s="378"/>
      <c r="X80" s="378"/>
      <c r="Y80" s="378"/>
      <c r="Z80" s="378"/>
      <c r="AA80" s="378"/>
      <c r="AB80" s="378"/>
      <c r="AC80" s="378"/>
      <c r="AD80" s="378"/>
      <c r="AE80" s="378"/>
      <c r="AF80" s="378"/>
      <c r="AG80" s="378"/>
      <c r="AH80" s="378"/>
    </row>
    <row r="81" spans="1:35" s="496" customFormat="1" ht="13.5">
      <c r="A81" s="370"/>
      <c r="B81" s="634" t="s">
        <v>930</v>
      </c>
      <c r="C81" s="631"/>
      <c r="D81" s="631"/>
      <c r="E81" s="632"/>
      <c r="F81" s="631"/>
      <c r="G81" s="631"/>
      <c r="H81" s="633"/>
      <c r="I81" s="969"/>
      <c r="J81" s="631"/>
      <c r="K81" s="970"/>
      <c r="L81" s="632"/>
      <c r="M81" s="631"/>
      <c r="N81" s="633"/>
      <c r="O81" s="965"/>
      <c r="P81" s="378"/>
      <c r="Q81" s="378"/>
      <c r="R81" s="378"/>
      <c r="S81" s="378"/>
      <c r="T81" s="378"/>
      <c r="U81" s="378"/>
      <c r="V81" s="378"/>
      <c r="W81" s="378"/>
      <c r="X81" s="378"/>
      <c r="Y81" s="378"/>
      <c r="Z81" s="378"/>
      <c r="AA81" s="378"/>
      <c r="AB81" s="378"/>
      <c r="AC81" s="378"/>
      <c r="AD81" s="378"/>
      <c r="AE81" s="378"/>
      <c r="AF81" s="378"/>
      <c r="AG81" s="378"/>
      <c r="AH81" s="378"/>
    </row>
    <row r="82" spans="1:35" s="496" customFormat="1" ht="13.5">
      <c r="A82" s="370"/>
      <c r="B82" s="388" t="s">
        <v>361</v>
      </c>
      <c r="C82" s="86">
        <v>86</v>
      </c>
      <c r="D82" s="86">
        <v>27</v>
      </c>
      <c r="E82" s="86">
        <v>48</v>
      </c>
      <c r="F82" s="86">
        <v>29</v>
      </c>
      <c r="G82" s="86">
        <v>0</v>
      </c>
      <c r="H82" s="86">
        <v>6</v>
      </c>
      <c r="I82" s="76">
        <v>196</v>
      </c>
      <c r="J82" s="72">
        <v>164</v>
      </c>
      <c r="K82" s="116" t="s">
        <v>209</v>
      </c>
      <c r="L82" s="72">
        <v>195</v>
      </c>
      <c r="M82" s="72">
        <v>187</v>
      </c>
      <c r="N82" s="72">
        <v>188</v>
      </c>
      <c r="O82" s="965"/>
      <c r="P82" s="378"/>
      <c r="Q82" s="378"/>
      <c r="R82" s="378"/>
      <c r="S82" s="378"/>
      <c r="T82" s="378"/>
      <c r="U82" s="378"/>
      <c r="V82" s="378"/>
      <c r="W82" s="378"/>
      <c r="X82" s="378"/>
      <c r="Y82" s="378"/>
      <c r="Z82" s="378"/>
      <c r="AA82" s="378"/>
      <c r="AB82" s="378"/>
      <c r="AC82" s="378"/>
      <c r="AD82" s="378"/>
      <c r="AE82" s="378"/>
      <c r="AF82" s="378"/>
      <c r="AG82" s="378"/>
      <c r="AH82" s="378"/>
    </row>
    <row r="83" spans="1:35" s="496" customFormat="1" ht="13.5">
      <c r="A83" s="370"/>
      <c r="B83" s="388" t="s">
        <v>340</v>
      </c>
      <c r="C83" s="86">
        <v>99</v>
      </c>
      <c r="D83" s="86">
        <v>112</v>
      </c>
      <c r="E83" s="86">
        <v>218</v>
      </c>
      <c r="F83" s="86">
        <v>23</v>
      </c>
      <c r="G83" s="86">
        <v>2</v>
      </c>
      <c r="H83" s="86">
        <v>14</v>
      </c>
      <c r="I83" s="76">
        <v>468</v>
      </c>
      <c r="J83" s="72">
        <v>437</v>
      </c>
      <c r="K83" s="116" t="s">
        <v>98</v>
      </c>
      <c r="L83" s="72">
        <v>398</v>
      </c>
      <c r="M83" s="72">
        <v>531</v>
      </c>
      <c r="N83" s="72">
        <v>604</v>
      </c>
      <c r="O83" s="965"/>
      <c r="P83" s="378"/>
      <c r="Q83" s="378"/>
      <c r="R83" s="378"/>
      <c r="S83" s="378"/>
      <c r="T83" s="378"/>
      <c r="U83" s="378"/>
      <c r="V83" s="378"/>
      <c r="W83" s="378"/>
      <c r="X83" s="378"/>
      <c r="Y83" s="378"/>
      <c r="Z83" s="378"/>
      <c r="AA83" s="378"/>
      <c r="AB83" s="378"/>
      <c r="AC83" s="378"/>
      <c r="AD83" s="378"/>
      <c r="AE83" s="378"/>
      <c r="AF83" s="378"/>
      <c r="AG83" s="378"/>
      <c r="AH83" s="378"/>
    </row>
    <row r="84" spans="1:35" s="496" customFormat="1" ht="13.5">
      <c r="A84" s="370"/>
      <c r="B84" s="388" t="s">
        <v>341</v>
      </c>
      <c r="C84" s="86">
        <v>22</v>
      </c>
      <c r="D84" s="86">
        <v>18</v>
      </c>
      <c r="E84" s="86">
        <v>39</v>
      </c>
      <c r="F84" s="86">
        <v>2</v>
      </c>
      <c r="G84" s="86">
        <v>1</v>
      </c>
      <c r="H84" s="86">
        <v>2</v>
      </c>
      <c r="I84" s="76">
        <v>84</v>
      </c>
      <c r="J84" s="72">
        <v>88</v>
      </c>
      <c r="K84" s="116" t="s">
        <v>109</v>
      </c>
      <c r="L84" s="72">
        <v>70</v>
      </c>
      <c r="M84" s="72">
        <v>124</v>
      </c>
      <c r="N84" s="72">
        <v>125</v>
      </c>
      <c r="O84" s="965"/>
      <c r="P84" s="378"/>
      <c r="Q84" s="378"/>
      <c r="R84" s="378"/>
      <c r="S84" s="378"/>
      <c r="T84" s="378"/>
      <c r="U84" s="378"/>
      <c r="V84" s="378"/>
      <c r="W84" s="378"/>
      <c r="X84" s="378"/>
      <c r="Y84" s="378"/>
      <c r="Z84" s="378"/>
      <c r="AA84" s="378"/>
      <c r="AB84" s="378"/>
      <c r="AC84" s="378"/>
      <c r="AD84" s="378"/>
      <c r="AE84" s="378"/>
      <c r="AF84" s="378"/>
      <c r="AG84" s="378"/>
      <c r="AH84" s="378"/>
    </row>
    <row r="85" spans="1:35" s="496" customFormat="1" ht="13.5">
      <c r="A85" s="372"/>
      <c r="B85" s="372"/>
      <c r="C85" s="372"/>
      <c r="D85" s="372"/>
      <c r="E85" s="372"/>
      <c r="F85" s="372"/>
      <c r="G85" s="372"/>
      <c r="H85" s="372"/>
      <c r="I85" s="372"/>
      <c r="J85" s="372"/>
      <c r="K85" s="372"/>
      <c r="L85" s="372"/>
      <c r="M85" s="372"/>
      <c r="N85" s="378"/>
      <c r="O85" s="965"/>
      <c r="P85" s="372"/>
      <c r="Q85" s="372"/>
      <c r="R85" s="372"/>
      <c r="S85" s="372"/>
      <c r="T85" s="372"/>
      <c r="U85" s="372"/>
      <c r="V85" s="372"/>
      <c r="W85" s="372"/>
      <c r="X85" s="372"/>
      <c r="Y85" s="372"/>
      <c r="Z85" s="372"/>
      <c r="AA85" s="372"/>
      <c r="AB85" s="372"/>
      <c r="AC85" s="372"/>
      <c r="AD85" s="372"/>
      <c r="AE85" s="372"/>
      <c r="AF85" s="372"/>
      <c r="AG85" s="372"/>
      <c r="AH85" s="378"/>
    </row>
    <row r="86" spans="1:35" s="372" customFormat="1" ht="13.5">
      <c r="A86" s="370"/>
      <c r="B86" s="434" t="s">
        <v>63</v>
      </c>
      <c r="C86" s="370"/>
      <c r="D86" s="370"/>
      <c r="E86" s="370"/>
      <c r="F86" s="370"/>
      <c r="G86" s="370"/>
      <c r="H86" s="370"/>
      <c r="I86" s="370"/>
      <c r="J86" s="370"/>
      <c r="K86" s="370"/>
      <c r="L86" s="370"/>
      <c r="M86" s="378"/>
      <c r="N86" s="371"/>
      <c r="O86" s="370"/>
      <c r="P86" s="370"/>
      <c r="Q86" s="370"/>
      <c r="R86" s="370"/>
      <c r="S86" s="370"/>
      <c r="T86" s="370"/>
      <c r="U86" s="370"/>
      <c r="V86" s="370"/>
      <c r="W86" s="370"/>
      <c r="X86" s="370"/>
      <c r="Y86" s="370"/>
      <c r="Z86" s="370"/>
      <c r="AA86" s="370"/>
      <c r="AB86" s="370"/>
      <c r="AC86" s="370"/>
      <c r="AD86" s="370"/>
      <c r="AE86" s="370"/>
      <c r="AF86" s="370"/>
    </row>
    <row r="87" spans="1:35" s="370" customFormat="1" ht="13.05" customHeight="1">
      <c r="B87" s="609" t="s">
        <v>297</v>
      </c>
      <c r="C87" s="609"/>
      <c r="D87" s="609"/>
      <c r="E87" s="609"/>
      <c r="F87" s="609"/>
      <c r="G87" s="609"/>
      <c r="H87" s="609"/>
      <c r="I87" s="609"/>
      <c r="J87" s="609"/>
      <c r="K87" s="609"/>
      <c r="L87" s="609"/>
      <c r="M87" s="1084"/>
      <c r="N87" s="1084"/>
      <c r="O87" s="378"/>
      <c r="P87" s="378"/>
      <c r="Q87" s="378"/>
      <c r="R87" s="378"/>
      <c r="S87" s="378"/>
      <c r="T87" s="378"/>
      <c r="U87" s="378"/>
      <c r="V87" s="378"/>
      <c r="W87" s="378"/>
      <c r="X87" s="378"/>
      <c r="Y87" s="378"/>
      <c r="Z87" s="378"/>
      <c r="AA87" s="378"/>
      <c r="AB87" s="378"/>
      <c r="AC87" s="378"/>
      <c r="AD87" s="378"/>
      <c r="AE87" s="378"/>
      <c r="AF87" s="378"/>
    </row>
    <row r="88" spans="1:35" s="496" customFormat="1" ht="14.25" customHeight="1">
      <c r="A88" s="370"/>
      <c r="B88" s="865" t="s">
        <v>362</v>
      </c>
      <c r="C88" s="865"/>
      <c r="D88" s="865"/>
      <c r="E88" s="865"/>
      <c r="F88" s="865"/>
      <c r="G88" s="865"/>
      <c r="H88" s="865"/>
      <c r="I88" s="865"/>
      <c r="J88" s="865"/>
      <c r="K88" s="865"/>
      <c r="L88" s="865"/>
      <c r="M88" s="1084"/>
      <c r="N88" s="1084"/>
      <c r="O88" s="378"/>
      <c r="P88" s="378"/>
      <c r="Q88" s="378"/>
      <c r="R88" s="378"/>
      <c r="S88" s="378"/>
      <c r="T88" s="378"/>
      <c r="U88" s="378"/>
      <c r="V88" s="378"/>
      <c r="W88" s="378"/>
      <c r="X88" s="378"/>
      <c r="Y88" s="378"/>
      <c r="Z88" s="378"/>
      <c r="AA88" s="378"/>
      <c r="AB88" s="378"/>
      <c r="AC88" s="378"/>
      <c r="AD88" s="378"/>
      <c r="AE88" s="378"/>
      <c r="AF88" s="378"/>
      <c r="AG88" s="378"/>
    </row>
    <row r="89" spans="1:35" s="372" customFormat="1" ht="13.5">
      <c r="U89" s="378"/>
      <c r="V89" s="378"/>
      <c r="W89" s="378"/>
      <c r="X89" s="378"/>
      <c r="Y89" s="378"/>
      <c r="Z89" s="378"/>
      <c r="AG89" s="378"/>
      <c r="AH89" s="496"/>
      <c r="AI89" s="496"/>
    </row>
    <row r="90" spans="1:35" s="372" customFormat="1" ht="13.5">
      <c r="U90" s="378"/>
      <c r="V90" s="378"/>
      <c r="W90" s="378"/>
      <c r="X90" s="378"/>
      <c r="Y90" s="378"/>
      <c r="Z90" s="378"/>
      <c r="AG90" s="378"/>
      <c r="AH90" s="496"/>
      <c r="AI90" s="496"/>
    </row>
    <row r="91" spans="1:35" s="939" customFormat="1" ht="26.25">
      <c r="A91" s="370"/>
      <c r="B91" s="379" t="s">
        <v>363</v>
      </c>
      <c r="C91" s="395" t="s">
        <v>38</v>
      </c>
      <c r="D91" s="395" t="s">
        <v>39</v>
      </c>
      <c r="E91" s="395" t="s">
        <v>40</v>
      </c>
      <c r="F91" s="395" t="s">
        <v>41</v>
      </c>
      <c r="G91" s="395" t="s">
        <v>42</v>
      </c>
      <c r="H91" s="395" t="s">
        <v>280</v>
      </c>
      <c r="I91" s="396" t="s">
        <v>46</v>
      </c>
      <c r="J91" s="397">
        <v>2023</v>
      </c>
      <c r="K91" s="383" t="s">
        <v>47</v>
      </c>
      <c r="L91" s="397">
        <v>2022</v>
      </c>
      <c r="M91" s="397">
        <v>2021</v>
      </c>
      <c r="N91" s="964">
        <v>2020</v>
      </c>
      <c r="O91" s="971"/>
      <c r="P91" s="608"/>
      <c r="Q91" s="608"/>
      <c r="R91" s="608"/>
      <c r="S91" s="608"/>
      <c r="T91" s="608"/>
      <c r="U91" s="608"/>
      <c r="V91" s="608"/>
      <c r="W91" s="608"/>
      <c r="X91" s="608"/>
      <c r="Y91" s="608"/>
      <c r="Z91" s="608"/>
      <c r="AA91" s="608"/>
      <c r="AB91" s="608"/>
      <c r="AC91" s="608"/>
      <c r="AD91" s="608"/>
      <c r="AE91" s="608"/>
      <c r="AF91" s="608"/>
      <c r="AG91" s="608"/>
    </row>
    <row r="92" spans="1:35" s="967" customFormat="1" ht="14.25">
      <c r="A92" s="370"/>
      <c r="B92" s="388" t="s">
        <v>357</v>
      </c>
      <c r="C92" s="86">
        <v>685</v>
      </c>
      <c r="D92" s="86">
        <v>1016</v>
      </c>
      <c r="E92" s="86">
        <v>1201</v>
      </c>
      <c r="F92" s="86">
        <v>533</v>
      </c>
      <c r="G92" s="86">
        <v>14</v>
      </c>
      <c r="H92" s="86">
        <v>63</v>
      </c>
      <c r="I92" s="76">
        <v>3512</v>
      </c>
      <c r="J92" s="72">
        <v>3290</v>
      </c>
      <c r="K92" s="116" t="s">
        <v>98</v>
      </c>
      <c r="L92" s="72">
        <v>3031</v>
      </c>
      <c r="M92" s="72">
        <v>2759</v>
      </c>
      <c r="N92" s="72">
        <v>2542</v>
      </c>
      <c r="O92" s="965"/>
      <c r="P92" s="378"/>
      <c r="Q92" s="378"/>
      <c r="R92" s="378"/>
      <c r="S92" s="378"/>
      <c r="T92" s="378"/>
      <c r="U92" s="378"/>
      <c r="V92" s="378"/>
      <c r="W92" s="378"/>
      <c r="X92" s="378"/>
      <c r="Y92" s="378"/>
      <c r="Z92" s="378"/>
      <c r="AA92" s="378"/>
      <c r="AB92" s="378"/>
      <c r="AC92" s="378"/>
      <c r="AD92" s="378"/>
      <c r="AE92" s="378"/>
      <c r="AF92" s="378"/>
      <c r="AG92" s="378"/>
      <c r="AH92" s="966"/>
    </row>
    <row r="93" spans="1:35" s="840" customFormat="1" ht="15">
      <c r="A93" s="393"/>
      <c r="B93" s="483" t="s">
        <v>364</v>
      </c>
      <c r="C93" s="213">
        <v>202</v>
      </c>
      <c r="D93" s="213">
        <v>134</v>
      </c>
      <c r="E93" s="213">
        <v>118</v>
      </c>
      <c r="F93" s="213">
        <v>52</v>
      </c>
      <c r="G93" s="213">
        <v>10</v>
      </c>
      <c r="H93" s="213">
        <v>13</v>
      </c>
      <c r="I93" s="214">
        <v>529</v>
      </c>
      <c r="J93" s="215">
        <v>430</v>
      </c>
      <c r="K93" s="156" t="s">
        <v>239</v>
      </c>
      <c r="L93" s="215">
        <v>410</v>
      </c>
      <c r="M93" s="215">
        <v>411</v>
      </c>
      <c r="N93" s="215">
        <v>337</v>
      </c>
      <c r="O93" s="968"/>
      <c r="P93" s="639"/>
      <c r="Q93" s="639"/>
      <c r="R93" s="639"/>
      <c r="S93" s="639"/>
      <c r="T93" s="639"/>
      <c r="U93" s="639"/>
      <c r="V93" s="639"/>
      <c r="W93" s="639"/>
      <c r="X93" s="639"/>
      <c r="Y93" s="639"/>
      <c r="Z93" s="639"/>
      <c r="AA93" s="639"/>
      <c r="AB93" s="639"/>
      <c r="AC93" s="639"/>
      <c r="AD93" s="639"/>
      <c r="AE93" s="639"/>
      <c r="AF93" s="639"/>
      <c r="AG93" s="639"/>
      <c r="AH93" s="639"/>
    </row>
    <row r="94" spans="1:35" s="639" customFormat="1" ht="14.25">
      <c r="A94" s="370"/>
      <c r="B94" s="388" t="s">
        <v>365</v>
      </c>
      <c r="C94" s="90" t="s">
        <v>168</v>
      </c>
      <c r="D94" s="90" t="s">
        <v>255</v>
      </c>
      <c r="E94" s="90" t="s">
        <v>91</v>
      </c>
      <c r="F94" s="90" t="s">
        <v>91</v>
      </c>
      <c r="G94" s="90" t="s">
        <v>366</v>
      </c>
      <c r="H94" s="90" t="s">
        <v>56</v>
      </c>
      <c r="I94" s="80" t="s">
        <v>176</v>
      </c>
      <c r="J94" s="69" t="s">
        <v>255</v>
      </c>
      <c r="K94" s="116" t="s">
        <v>176</v>
      </c>
      <c r="L94" s="69" t="s">
        <v>174</v>
      </c>
      <c r="M94" s="69" t="s">
        <v>176</v>
      </c>
      <c r="N94" s="69" t="s">
        <v>255</v>
      </c>
      <c r="O94" s="965"/>
      <c r="P94" s="378"/>
      <c r="Q94" s="378"/>
      <c r="R94" s="378"/>
      <c r="S94" s="378"/>
      <c r="T94" s="378"/>
      <c r="U94" s="378"/>
      <c r="V94" s="378"/>
      <c r="W94" s="378"/>
      <c r="X94" s="378"/>
      <c r="Y94" s="378"/>
      <c r="Z94" s="378"/>
      <c r="AA94" s="378"/>
      <c r="AB94" s="378"/>
      <c r="AC94" s="378"/>
      <c r="AD94" s="378"/>
      <c r="AE94" s="378"/>
      <c r="AF94" s="378"/>
      <c r="AG94" s="378"/>
    </row>
    <row r="95" spans="1:35" s="496" customFormat="1" ht="13.5">
      <c r="A95" s="370"/>
      <c r="B95" s="630" t="s">
        <v>367</v>
      </c>
      <c r="C95" s="631"/>
      <c r="D95" s="631"/>
      <c r="E95" s="632"/>
      <c r="F95" s="631"/>
      <c r="G95" s="631"/>
      <c r="H95" s="633"/>
      <c r="I95" s="969"/>
      <c r="J95" s="631"/>
      <c r="K95" s="970"/>
      <c r="L95" s="632"/>
      <c r="M95" s="631"/>
      <c r="N95" s="633"/>
      <c r="O95" s="965"/>
      <c r="P95" s="378"/>
      <c r="Q95" s="378"/>
      <c r="R95" s="378"/>
      <c r="S95" s="378"/>
      <c r="T95" s="378"/>
      <c r="U95" s="378"/>
      <c r="V95" s="378"/>
      <c r="W95" s="378"/>
      <c r="X95" s="378"/>
      <c r="Y95" s="378"/>
      <c r="Z95" s="378"/>
      <c r="AA95" s="378"/>
      <c r="AB95" s="378"/>
      <c r="AC95" s="378"/>
      <c r="AD95" s="378"/>
      <c r="AE95" s="378"/>
      <c r="AF95" s="378"/>
      <c r="AG95" s="378"/>
      <c r="AH95" s="378"/>
    </row>
    <row r="96" spans="1:35" s="496" customFormat="1" ht="13.5">
      <c r="A96" s="370"/>
      <c r="B96" s="388" t="s">
        <v>301</v>
      </c>
      <c r="C96" s="86">
        <v>181</v>
      </c>
      <c r="D96" s="86">
        <v>124</v>
      </c>
      <c r="E96" s="86">
        <v>102</v>
      </c>
      <c r="F96" s="86">
        <v>47</v>
      </c>
      <c r="G96" s="86">
        <v>5</v>
      </c>
      <c r="H96" s="86">
        <v>4</v>
      </c>
      <c r="I96" s="76">
        <v>463</v>
      </c>
      <c r="J96" s="72">
        <v>383</v>
      </c>
      <c r="K96" s="116" t="s">
        <v>56</v>
      </c>
      <c r="L96" s="72">
        <v>374</v>
      </c>
      <c r="M96" s="72">
        <v>371</v>
      </c>
      <c r="N96" s="72">
        <v>309</v>
      </c>
      <c r="O96" s="965"/>
      <c r="P96" s="378"/>
      <c r="Q96" s="378"/>
      <c r="R96" s="378"/>
      <c r="S96" s="378"/>
      <c r="T96" s="378"/>
      <c r="U96" s="378"/>
      <c r="V96" s="378"/>
      <c r="W96" s="378"/>
      <c r="X96" s="378"/>
      <c r="Y96" s="378"/>
      <c r="Z96" s="378"/>
      <c r="AA96" s="378"/>
      <c r="AB96" s="378"/>
      <c r="AC96" s="378"/>
      <c r="AD96" s="378"/>
      <c r="AE96" s="378"/>
      <c r="AF96" s="378"/>
      <c r="AG96" s="378"/>
      <c r="AH96" s="378"/>
    </row>
    <row r="97" spans="1:34" s="496" customFormat="1" ht="13.5">
      <c r="A97" s="370"/>
      <c r="B97" s="388" t="s">
        <v>302</v>
      </c>
      <c r="C97" s="86">
        <v>21</v>
      </c>
      <c r="D97" s="86">
        <v>10</v>
      </c>
      <c r="E97" s="86">
        <v>16</v>
      </c>
      <c r="F97" s="86">
        <v>5</v>
      </c>
      <c r="G97" s="86">
        <v>5</v>
      </c>
      <c r="H97" s="86">
        <v>9</v>
      </c>
      <c r="I97" s="76">
        <v>66</v>
      </c>
      <c r="J97" s="72">
        <v>47</v>
      </c>
      <c r="K97" s="116" t="s">
        <v>368</v>
      </c>
      <c r="L97" s="72">
        <v>36</v>
      </c>
      <c r="M97" s="72">
        <v>40</v>
      </c>
      <c r="N97" s="72">
        <v>28</v>
      </c>
      <c r="O97" s="965"/>
      <c r="P97" s="378"/>
      <c r="Q97" s="378"/>
      <c r="R97" s="378"/>
      <c r="S97" s="378"/>
      <c r="T97" s="378"/>
      <c r="U97" s="378"/>
      <c r="V97" s="378"/>
      <c r="W97" s="378"/>
      <c r="X97" s="378"/>
      <c r="Y97" s="378"/>
      <c r="Z97" s="378"/>
      <c r="AA97" s="378"/>
      <c r="AB97" s="378"/>
      <c r="AC97" s="378"/>
      <c r="AD97" s="378"/>
      <c r="AE97" s="378"/>
      <c r="AF97" s="378"/>
      <c r="AG97" s="378"/>
      <c r="AH97" s="378"/>
    </row>
    <row r="98" spans="1:34" s="496" customFormat="1" ht="13.5">
      <c r="A98" s="370"/>
      <c r="B98" s="634" t="s">
        <v>369</v>
      </c>
      <c r="C98" s="631"/>
      <c r="D98" s="631"/>
      <c r="E98" s="632"/>
      <c r="F98" s="631"/>
      <c r="G98" s="631"/>
      <c r="H98" s="633"/>
      <c r="I98" s="969"/>
      <c r="J98" s="631"/>
      <c r="K98" s="970"/>
      <c r="L98" s="632"/>
      <c r="M98" s="631"/>
      <c r="N98" s="633"/>
      <c r="O98" s="965"/>
      <c r="P98" s="378"/>
      <c r="Q98" s="378"/>
      <c r="R98" s="378"/>
      <c r="S98" s="378"/>
      <c r="T98" s="378"/>
      <c r="U98" s="378"/>
      <c r="V98" s="378"/>
      <c r="W98" s="378"/>
      <c r="X98" s="378"/>
      <c r="Y98" s="378"/>
      <c r="Z98" s="378"/>
      <c r="AA98" s="378"/>
      <c r="AB98" s="378"/>
      <c r="AC98" s="378"/>
      <c r="AD98" s="378"/>
      <c r="AE98" s="378"/>
      <c r="AF98" s="378"/>
      <c r="AG98" s="378"/>
      <c r="AH98" s="378"/>
    </row>
    <row r="99" spans="1:34" s="496" customFormat="1" ht="13.5">
      <c r="A99" s="370"/>
      <c r="B99" s="388" t="s">
        <v>361</v>
      </c>
      <c r="C99" s="86">
        <v>48</v>
      </c>
      <c r="D99" s="86">
        <v>13</v>
      </c>
      <c r="E99" s="86">
        <v>9</v>
      </c>
      <c r="F99" s="86">
        <v>19</v>
      </c>
      <c r="G99" s="86">
        <v>0</v>
      </c>
      <c r="H99" s="86">
        <v>4</v>
      </c>
      <c r="I99" s="76">
        <v>93</v>
      </c>
      <c r="J99" s="72">
        <v>79</v>
      </c>
      <c r="K99" s="116" t="s">
        <v>179</v>
      </c>
      <c r="L99" s="72">
        <v>78</v>
      </c>
      <c r="M99" s="72">
        <v>56</v>
      </c>
      <c r="N99" s="72">
        <v>40</v>
      </c>
      <c r="O99" s="965"/>
      <c r="P99" s="378"/>
      <c r="Q99" s="378"/>
      <c r="R99" s="378"/>
      <c r="S99" s="378"/>
      <c r="T99" s="378"/>
      <c r="U99" s="378"/>
      <c r="V99" s="378"/>
      <c r="W99" s="378"/>
      <c r="X99" s="378"/>
      <c r="Y99" s="378"/>
      <c r="Z99" s="378"/>
      <c r="AA99" s="378"/>
      <c r="AB99" s="378"/>
      <c r="AC99" s="378"/>
      <c r="AD99" s="378"/>
      <c r="AE99" s="378"/>
      <c r="AF99" s="378"/>
      <c r="AG99" s="378"/>
      <c r="AH99" s="378"/>
    </row>
    <row r="100" spans="1:34" s="496" customFormat="1" ht="13.5">
      <c r="A100" s="370"/>
      <c r="B100" s="388" t="s">
        <v>340</v>
      </c>
      <c r="C100" s="86">
        <v>102</v>
      </c>
      <c r="D100" s="86">
        <v>76</v>
      </c>
      <c r="E100" s="86">
        <v>74</v>
      </c>
      <c r="F100" s="86">
        <v>27</v>
      </c>
      <c r="G100" s="86">
        <v>6</v>
      </c>
      <c r="H100" s="86">
        <v>6</v>
      </c>
      <c r="I100" s="76">
        <v>291</v>
      </c>
      <c r="J100" s="72">
        <v>241</v>
      </c>
      <c r="K100" s="116" t="s">
        <v>56</v>
      </c>
      <c r="L100" s="72">
        <v>247</v>
      </c>
      <c r="M100" s="72">
        <v>238</v>
      </c>
      <c r="N100" s="72">
        <v>205</v>
      </c>
      <c r="O100" s="965"/>
      <c r="P100" s="378"/>
      <c r="Q100" s="378"/>
      <c r="R100" s="378"/>
      <c r="S100" s="378"/>
      <c r="T100" s="378"/>
      <c r="U100" s="378"/>
      <c r="V100" s="378"/>
      <c r="W100" s="378"/>
      <c r="X100" s="378"/>
      <c r="Y100" s="378"/>
      <c r="Z100" s="378"/>
      <c r="AA100" s="378"/>
      <c r="AB100" s="378"/>
      <c r="AC100" s="378"/>
      <c r="AD100" s="378"/>
      <c r="AE100" s="378"/>
      <c r="AF100" s="378"/>
      <c r="AG100" s="378"/>
      <c r="AH100" s="378"/>
    </row>
    <row r="101" spans="1:34" s="496" customFormat="1" ht="13.5">
      <c r="A101" s="370"/>
      <c r="B101" s="388" t="s">
        <v>341</v>
      </c>
      <c r="C101" s="86">
        <v>52</v>
      </c>
      <c r="D101" s="86">
        <v>45</v>
      </c>
      <c r="E101" s="86">
        <v>35</v>
      </c>
      <c r="F101" s="86">
        <v>6</v>
      </c>
      <c r="G101" s="86">
        <v>4</v>
      </c>
      <c r="H101" s="86">
        <v>3</v>
      </c>
      <c r="I101" s="76">
        <v>145</v>
      </c>
      <c r="J101" s="72">
        <v>110</v>
      </c>
      <c r="K101" s="116" t="s">
        <v>90</v>
      </c>
      <c r="L101" s="72">
        <v>85</v>
      </c>
      <c r="M101" s="72">
        <v>117</v>
      </c>
      <c r="N101" s="72">
        <v>92</v>
      </c>
      <c r="O101" s="965"/>
      <c r="P101" s="378"/>
      <c r="Q101" s="378"/>
      <c r="R101" s="378"/>
      <c r="S101" s="378"/>
      <c r="T101" s="378"/>
      <c r="U101" s="378"/>
      <c r="V101" s="378"/>
      <c r="W101" s="378"/>
      <c r="X101" s="378"/>
      <c r="Y101" s="378"/>
      <c r="Z101" s="378"/>
      <c r="AA101" s="378"/>
      <c r="AB101" s="378"/>
      <c r="AC101" s="378"/>
      <c r="AD101" s="378"/>
      <c r="AE101" s="378"/>
      <c r="AF101" s="378"/>
      <c r="AG101" s="378"/>
      <c r="AH101" s="378"/>
    </row>
    <row r="102" spans="1:34" s="496" customFormat="1" ht="13.5">
      <c r="A102" s="370"/>
      <c r="B102" s="626"/>
      <c r="C102" s="626"/>
      <c r="D102" s="626"/>
      <c r="E102" s="626"/>
      <c r="F102" s="626"/>
      <c r="G102" s="626"/>
      <c r="H102" s="626"/>
      <c r="I102" s="626"/>
      <c r="J102" s="626"/>
      <c r="K102" s="626"/>
      <c r="L102" s="626"/>
      <c r="M102" s="626"/>
      <c r="N102" s="626"/>
      <c r="O102" s="626"/>
      <c r="P102" s="378"/>
      <c r="Q102" s="378"/>
      <c r="R102" s="378"/>
      <c r="S102" s="378"/>
      <c r="T102" s="378"/>
      <c r="U102" s="378"/>
      <c r="V102" s="378"/>
      <c r="W102" s="378"/>
      <c r="X102" s="378"/>
      <c r="Y102" s="378"/>
      <c r="Z102" s="378"/>
      <c r="AA102" s="378"/>
      <c r="AB102" s="378"/>
      <c r="AC102" s="378"/>
      <c r="AD102" s="378"/>
      <c r="AE102" s="378"/>
      <c r="AF102" s="378"/>
      <c r="AG102" s="378"/>
      <c r="AH102" s="378"/>
    </row>
    <row r="103" spans="1:34" s="496" customFormat="1" ht="13.5">
      <c r="A103" s="370"/>
      <c r="B103" s="434" t="s">
        <v>63</v>
      </c>
      <c r="C103" s="370"/>
      <c r="D103" s="370"/>
      <c r="E103" s="370"/>
      <c r="F103" s="370"/>
      <c r="G103" s="370"/>
      <c r="H103" s="370"/>
      <c r="I103" s="370"/>
      <c r="J103" s="370"/>
      <c r="K103" s="370"/>
      <c r="L103" s="370"/>
      <c r="M103" s="370"/>
      <c r="N103" s="371"/>
      <c r="O103" s="370"/>
      <c r="P103" s="370"/>
      <c r="Q103" s="370"/>
      <c r="R103" s="370"/>
      <c r="S103" s="370"/>
      <c r="T103" s="370"/>
      <c r="U103" s="370"/>
      <c r="V103" s="370"/>
      <c r="W103" s="370"/>
      <c r="X103" s="370"/>
      <c r="Y103" s="370"/>
      <c r="Z103" s="370"/>
      <c r="AA103" s="370"/>
      <c r="AB103" s="370"/>
      <c r="AC103" s="370"/>
      <c r="AD103" s="370"/>
      <c r="AE103" s="370"/>
      <c r="AF103" s="370"/>
      <c r="AG103" s="378"/>
    </row>
    <row r="104" spans="1:34" s="370" customFormat="1" ht="13.05" customHeight="1">
      <c r="B104" s="609" t="s">
        <v>297</v>
      </c>
      <c r="C104" s="609"/>
      <c r="D104" s="609"/>
      <c r="E104" s="609"/>
      <c r="F104" s="609"/>
      <c r="G104" s="609"/>
      <c r="H104" s="609"/>
      <c r="I104" s="609"/>
      <c r="J104" s="609"/>
      <c r="K104" s="609"/>
      <c r="L104" s="609"/>
      <c r="M104" s="1084"/>
      <c r="N104" s="1084"/>
      <c r="O104" s="378"/>
      <c r="P104" s="378"/>
      <c r="Q104" s="378"/>
      <c r="R104" s="378"/>
      <c r="S104" s="378"/>
      <c r="T104" s="378"/>
      <c r="U104" s="378"/>
      <c r="V104" s="378"/>
      <c r="W104" s="378"/>
      <c r="X104" s="378"/>
      <c r="Y104" s="378"/>
      <c r="Z104" s="378"/>
      <c r="AA104" s="378"/>
      <c r="AB104" s="378"/>
      <c r="AC104" s="378"/>
      <c r="AD104" s="378"/>
      <c r="AE104" s="378"/>
      <c r="AF104" s="378"/>
    </row>
    <row r="105" spans="1:34" s="496" customFormat="1" ht="14.25" customHeight="1">
      <c r="A105" s="370"/>
      <c r="B105" s="865" t="s">
        <v>370</v>
      </c>
      <c r="C105" s="865"/>
      <c r="D105" s="865"/>
      <c r="E105" s="865"/>
      <c r="F105" s="865"/>
      <c r="G105" s="865"/>
      <c r="H105" s="865"/>
      <c r="I105" s="865"/>
      <c r="J105" s="865"/>
      <c r="K105" s="865"/>
      <c r="L105" s="865"/>
      <c r="M105" s="1084"/>
      <c r="N105" s="1084"/>
      <c r="O105" s="378"/>
      <c r="P105" s="378"/>
      <c r="Q105" s="378"/>
      <c r="R105" s="378"/>
      <c r="S105" s="378"/>
      <c r="T105" s="378"/>
      <c r="U105" s="378"/>
      <c r="V105" s="378"/>
      <c r="W105" s="378"/>
      <c r="X105" s="378"/>
      <c r="Y105" s="378"/>
      <c r="Z105" s="378"/>
      <c r="AA105" s="378"/>
      <c r="AB105" s="378"/>
      <c r="AC105" s="378"/>
      <c r="AD105" s="378"/>
      <c r="AE105" s="378"/>
      <c r="AF105" s="378"/>
      <c r="AG105" s="378"/>
    </row>
    <row r="106" spans="1:34" s="496" customFormat="1" ht="14.25" customHeight="1">
      <c r="A106" s="370"/>
      <c r="B106" s="865" t="s">
        <v>371</v>
      </c>
      <c r="C106" s="865"/>
      <c r="D106" s="865"/>
      <c r="E106" s="865"/>
      <c r="F106" s="865"/>
      <c r="G106" s="865"/>
      <c r="H106" s="865"/>
      <c r="I106" s="865"/>
      <c r="J106" s="865"/>
      <c r="K106" s="865"/>
      <c r="L106" s="865"/>
      <c r="M106" s="1084"/>
      <c r="N106" s="1084"/>
      <c r="O106" s="378"/>
      <c r="P106" s="378"/>
      <c r="Q106" s="378"/>
      <c r="R106" s="378"/>
      <c r="S106" s="378"/>
      <c r="T106" s="378"/>
      <c r="U106" s="378"/>
      <c r="V106" s="378"/>
      <c r="W106" s="378"/>
      <c r="X106" s="378"/>
      <c r="Y106" s="378"/>
      <c r="Z106" s="378"/>
      <c r="AA106" s="378"/>
      <c r="AB106" s="378"/>
      <c r="AC106" s="378"/>
      <c r="AD106" s="378"/>
      <c r="AE106" s="378"/>
      <c r="AF106" s="378"/>
      <c r="AG106" s="378"/>
    </row>
    <row r="107" spans="1:34" s="496" customFormat="1" ht="13.5">
      <c r="A107" s="372"/>
      <c r="C107" s="372"/>
      <c r="D107" s="372"/>
      <c r="E107" s="372"/>
      <c r="F107" s="372"/>
      <c r="G107" s="372"/>
      <c r="H107" s="372"/>
      <c r="I107" s="372"/>
      <c r="J107" s="372"/>
      <c r="K107" s="372"/>
      <c r="P107" s="372"/>
      <c r="Q107" s="372"/>
      <c r="R107" s="372"/>
      <c r="S107" s="372"/>
      <c r="T107" s="372"/>
      <c r="U107" s="372"/>
      <c r="V107" s="372"/>
      <c r="W107" s="372"/>
      <c r="X107" s="372"/>
      <c r="Y107" s="372"/>
      <c r="Z107" s="372"/>
      <c r="AA107" s="372"/>
      <c r="AB107" s="372"/>
      <c r="AC107" s="372"/>
      <c r="AD107" s="372"/>
      <c r="AE107" s="372"/>
      <c r="AF107" s="372"/>
      <c r="AG107" s="378"/>
    </row>
  </sheetData>
  <sheetProtection algorithmName="SHA-512" hashValue="5zt32iV4PIXBh/Tv1rb9lSMrKkV35EFoCKwY7U+29Q906VPSK7/Ly0ng2Mx3yHlngRwo3l7NJcazhX/OvIuN0Q==" saltValue="wF51i5w9PqiT/H7emHhqUg==" spinCount="100000" sheet="1" objects="1" scenarios="1" formatColumns="0" formatRows="0"/>
  <mergeCells count="29">
    <mergeCell ref="B40:L40"/>
    <mergeCell ref="M40:N40"/>
    <mergeCell ref="B58:L58"/>
    <mergeCell ref="M22:N22"/>
    <mergeCell ref="B23:L23"/>
    <mergeCell ref="M23:N23"/>
    <mergeCell ref="M38:N38"/>
    <mergeCell ref="M39:N39"/>
    <mergeCell ref="M87:N87"/>
    <mergeCell ref="M88:N88"/>
    <mergeCell ref="M104:N104"/>
    <mergeCell ref="M105:N105"/>
    <mergeCell ref="M106:N106"/>
    <mergeCell ref="AA26:AC26"/>
    <mergeCell ref="R61:T61"/>
    <mergeCell ref="AA61:AC61"/>
    <mergeCell ref="B26:B27"/>
    <mergeCell ref="O26:Q26"/>
    <mergeCell ref="C61:E61"/>
    <mergeCell ref="F61:H61"/>
    <mergeCell ref="I61:K61"/>
    <mergeCell ref="L61:N61"/>
    <mergeCell ref="O61:Q61"/>
    <mergeCell ref="C26:E26"/>
    <mergeCell ref="F26:H26"/>
    <mergeCell ref="I26:K26"/>
    <mergeCell ref="L26:N26"/>
    <mergeCell ref="R26:T26"/>
    <mergeCell ref="B61:B62"/>
  </mergeCells>
  <hyperlinks>
    <hyperlink ref="C12" location="'Pinto Valley'!A1" display="Pinto Valley" xr:uid="{D6C04C3E-43E6-2C41-983E-0D113F7C2AE2}"/>
    <hyperlink ref="D12" location="'Mantos Blancos'!A1" display="Mantos Blancos" xr:uid="{C2F69896-8F46-5642-9526-12205CA3A2E7}"/>
    <hyperlink ref="E12" location="Mantoverde!A1" display="Mantoverde" xr:uid="{A9AB3D1C-E1DD-464C-9BF3-59B12D15012B}"/>
    <hyperlink ref="F12" location="Cozamin!A1" display="Cozamin" xr:uid="{0C4E2C76-8288-1D40-9887-BC8098B43066}"/>
    <hyperlink ref="C43" location="'Pinto Valley'!A1" display="Pinto Valley" xr:uid="{A387731A-A0F3-0E48-A9F7-ABBD2165320D}"/>
    <hyperlink ref="D43" location="'Mantos Blancos'!A1" display="Mantos Blancos" xr:uid="{A348F2D3-389D-914C-96F5-084B96F76CFB}"/>
    <hyperlink ref="E43" location="Mantoverde!A1" display="Mantoverde" xr:uid="{953C087B-28BE-6F41-BA2D-ACFA1285BC02}"/>
    <hyperlink ref="F43" location="Cozamin!A1" display="Cozamin" xr:uid="{D1AF5418-5508-7F4C-829B-AD0BBBAD1602}"/>
    <hyperlink ref="C74" location="'Pinto Valley'!A1" display="Pinto Valley" xr:uid="{5F30B39B-BEAA-7647-B29A-8D19E2A6CF7C}"/>
    <hyperlink ref="D74" location="'Mantos Blancos'!A1" display="Mantos Blancos" xr:uid="{AF02238C-DC77-DC4E-9226-7C540E071C83}"/>
    <hyperlink ref="E74" location="Mantoverde!A1" display="Mantoverde" xr:uid="{225306E3-F053-7348-930F-D88B8518BD31}"/>
    <hyperlink ref="F74" location="Cozamin!A1" display="Cozamin" xr:uid="{15B6D2E9-CA5A-584D-B17A-76F02C45A6B5}"/>
    <hyperlink ref="C91" location="'Pinto Valley'!A1" display="Pinto Valley" xr:uid="{B1813377-614C-E24E-AEE7-7E818C8D2D47}"/>
    <hyperlink ref="D91" location="'Mantos Blancos'!A1" display="Mantos Blancos" xr:uid="{0D06379B-A34A-4B44-A687-A80B01F266D8}"/>
    <hyperlink ref="E91" location="Mantoverde!A1" display="Mantoverde" xr:uid="{02B9740A-5FFB-3443-AFC7-FF7029A068AF}"/>
    <hyperlink ref="F91" location="Cozamin!A1" display="Cozamin" xr:uid="{77580C0A-6C47-4E4F-8C9C-782BC490E982}"/>
    <hyperlink ref="G91" location="'Santo Domingo'!A1" display="Santo Domingo" xr:uid="{8E81870A-CEEC-344B-AEF5-2F88447F775A}"/>
    <hyperlink ref="G74" location="'Santo Domingo'!A1" display="Santo Domingo" xr:uid="{9C37766F-F662-2B46-905D-D603F42285E6}"/>
    <hyperlink ref="G43" location="'Santo Domingo'!A1" display="Santo Domingo" xr:uid="{1583C194-57E1-5548-9B6B-FD4C3EC3548E}"/>
    <hyperlink ref="G12" location="'Santo Domingo'!A1" display="Santo Domingo" xr:uid="{67C2237E-D7FF-1B4E-8FD8-39594D12D4A6}"/>
    <hyperlink ref="H12" location="'Corporate Office'!A1" display="Corporate Office" xr:uid="{42568B3A-ADA5-644E-9F86-218B95EFA6D7}"/>
    <hyperlink ref="C26" location="'Pinto Valley'!A1" display="Pinto Valley" xr:uid="{24AADD16-DBFB-7E45-A132-7DDDF41583B4}"/>
    <hyperlink ref="F26" location="'Mantos Blancos'!A1" display="Mantos Blancos" xr:uid="{2734D4D0-686E-6B43-A435-BDE52071771E}"/>
    <hyperlink ref="I26" location="Mantoverde!A1" display="Mantoverde" xr:uid="{8C34E450-A98C-0D47-B67F-1C7B92B07D18}"/>
    <hyperlink ref="L26" location="Cozamin!A1" display="Cozamin" xr:uid="{597938B1-5244-CA4A-BCB5-A5A1784AB430}"/>
    <hyperlink ref="O26" location="'Santo Domingo'!A1" display="Santo Domingo" xr:uid="{49C84265-71A0-324C-9915-464E19E75B74}"/>
    <hyperlink ref="C61" location="'Pinto Valley'!A1" display="Pinto Valley" xr:uid="{92E3CFD8-89FF-3A4B-BA25-052D2EA4C518}"/>
    <hyperlink ref="F61" location="'Mantos Blancos'!A1" display="Mantos Blancos" xr:uid="{4AAF77E3-32BF-3A48-9292-0886001B0332}"/>
    <hyperlink ref="I61" location="Mantoverde!A1" display="Mantoverde" xr:uid="{80031C9F-6E47-544E-9B7B-065B7B5C0D5D}"/>
    <hyperlink ref="L61" location="Cozamin!A1" display="Cozamin" xr:uid="{51D9E794-2A27-A240-B0A3-ACFB1D4FE40E}"/>
    <hyperlink ref="O61" location="'Santo Domingo'!A1" display="Santo Domingo" xr:uid="{587288AE-A57A-2242-8DDA-CEA29E16777C}"/>
    <hyperlink ref="R26" location="'Corporate Office'!A1" display="Corporate Office" xr:uid="{644FBF53-4416-3C46-95F4-842DD87582EB}"/>
    <hyperlink ref="R61" location="'Corporate Office'!A1" display="Corporate Office" xr:uid="{4C29512B-E3E0-F349-8AA6-012A7426134E}"/>
    <hyperlink ref="H43" location="'Corporate Office'!A1" display="Corporate Office" xr:uid="{4B6FA99F-F6AF-DA45-A55A-5C9B5A550D48}"/>
    <hyperlink ref="H74" location="'Corporate Office'!A1" display="Corporate Office" xr:uid="{4D8EE563-A24B-224E-9024-98890D294E2A}"/>
    <hyperlink ref="H91" location="'Corporate Office'!A1" display="Corporate Office" xr:uid="{22503CA8-5065-FB41-A6EC-9AA1C2BB7233}"/>
  </hyperlinks>
  <pageMargins left="0.7" right="0.7" top="0.75" bottom="0.75" header="0.3" footer="0.3"/>
  <pageSetup orientation="portrait" r:id="rId1"/>
  <ignoredErrors>
    <ignoredError sqref="C18:D18 F18 G18:O18 K13:K17"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86673-EFC1-244B-ACDE-8A86D550D523}">
  <sheetPr>
    <tabColor theme="4"/>
  </sheetPr>
  <dimension ref="A1:AD54"/>
  <sheetViews>
    <sheetView zoomScaleNormal="100" workbookViewId="0">
      <pane xSplit="2" topLeftCell="C1" activePane="topRight" state="frozen"/>
      <selection pane="topRight" activeCell="A25" sqref="A25"/>
    </sheetView>
  </sheetViews>
  <sheetFormatPr defaultColWidth="11" defaultRowHeight="12.75"/>
  <cols>
    <col min="1" max="1" width="3.19921875" style="418" customWidth="1"/>
    <col min="2" max="2" width="76.3984375" style="418" customWidth="1"/>
    <col min="3" max="8" width="13.796875" style="418" customWidth="1"/>
    <col min="9" max="9" width="13.59765625" style="418" customWidth="1"/>
    <col min="10" max="10" width="13.796875" style="418" customWidth="1"/>
    <col min="11" max="11" width="13.19921875" style="418" customWidth="1"/>
    <col min="12" max="12" width="13.796875" style="418" customWidth="1"/>
    <col min="13" max="14" width="13.796875" style="12" customWidth="1"/>
    <col min="15" max="15" width="13.19921875" style="12" customWidth="1"/>
    <col min="16" max="25" width="13.796875" style="12" customWidth="1"/>
    <col min="26" max="26" width="11" style="12"/>
    <col min="27" max="27" width="13.19921875" style="12" customWidth="1"/>
    <col min="28" max="28" width="11" style="12"/>
    <col min="29" max="29" width="9" style="12" customWidth="1"/>
    <col min="30" max="30" width="11" style="12"/>
    <col min="31" max="31" width="13.796875" style="12" customWidth="1"/>
    <col min="32" max="32" width="11" style="12"/>
    <col min="33" max="33" width="8.19921875" style="12" customWidth="1"/>
    <col min="34" max="34" width="11" style="12"/>
    <col min="35" max="35" width="13.19921875" style="12" customWidth="1"/>
    <col min="36" max="16384" width="11" style="12"/>
  </cols>
  <sheetData>
    <row r="1" spans="1:30" s="163" customFormat="1">
      <c r="A1" s="370"/>
      <c r="B1" s="370"/>
      <c r="C1" s="370"/>
      <c r="D1" s="370"/>
      <c r="E1" s="370"/>
      <c r="F1" s="370"/>
      <c r="G1" s="370"/>
      <c r="H1" s="370"/>
      <c r="I1" s="370"/>
      <c r="J1" s="370"/>
      <c r="K1" s="370"/>
      <c r="L1" s="371"/>
      <c r="M1" s="162"/>
      <c r="N1" s="162"/>
      <c r="O1" s="162"/>
    </row>
    <row r="2" spans="1:30" s="163" customFormat="1" ht="15" customHeight="1">
      <c r="A2" s="370"/>
      <c r="B2" s="370"/>
      <c r="C2" s="370"/>
      <c r="D2" s="370"/>
      <c r="E2" s="370"/>
      <c r="F2" s="370"/>
      <c r="G2" s="370"/>
      <c r="H2" s="370"/>
      <c r="I2" s="370"/>
      <c r="J2" s="370"/>
      <c r="K2" s="370"/>
      <c r="L2" s="371"/>
      <c r="M2" s="162"/>
      <c r="N2" s="162"/>
      <c r="O2" s="162"/>
    </row>
    <row r="3" spans="1:30" s="163" customFormat="1">
      <c r="A3" s="370"/>
      <c r="B3" s="370"/>
      <c r="C3" s="370"/>
      <c r="D3" s="370"/>
      <c r="E3" s="370"/>
      <c r="F3" s="370"/>
      <c r="G3" s="370"/>
      <c r="H3" s="370"/>
      <c r="I3" s="370"/>
      <c r="J3" s="370"/>
      <c r="K3" s="370"/>
      <c r="L3" s="371"/>
      <c r="M3" s="162"/>
      <c r="N3" s="162"/>
      <c r="O3" s="162"/>
    </row>
    <row r="4" spans="1:30" s="163" customFormat="1" ht="15" customHeight="1">
      <c r="A4" s="370"/>
      <c r="B4" s="370"/>
      <c r="C4" s="370"/>
      <c r="D4" s="370"/>
      <c r="E4" s="370"/>
      <c r="F4" s="370"/>
      <c r="G4" s="370"/>
      <c r="H4" s="370"/>
      <c r="I4" s="370"/>
      <c r="J4" s="370"/>
      <c r="K4" s="370"/>
      <c r="L4" s="371"/>
      <c r="M4" s="162"/>
      <c r="N4" s="162"/>
      <c r="O4" s="162"/>
    </row>
    <row r="5" spans="1:30" s="163" customFormat="1" ht="15" customHeight="1">
      <c r="A5" s="370"/>
      <c r="B5" s="370"/>
      <c r="C5" s="370"/>
      <c r="D5" s="370"/>
      <c r="E5" s="370"/>
      <c r="F5" s="370"/>
      <c r="G5" s="370"/>
      <c r="H5" s="370"/>
      <c r="I5" s="370"/>
      <c r="J5" s="370"/>
      <c r="K5" s="370"/>
      <c r="L5" s="371"/>
      <c r="M5" s="162"/>
      <c r="N5" s="162"/>
      <c r="O5" s="162"/>
    </row>
    <row r="6" spans="1:30" s="163" customFormat="1">
      <c r="A6" s="370"/>
      <c r="B6" s="370"/>
      <c r="C6" s="370"/>
      <c r="D6" s="370"/>
      <c r="E6" s="370"/>
      <c r="F6" s="370"/>
      <c r="G6" s="370"/>
      <c r="H6" s="370"/>
      <c r="I6" s="370"/>
      <c r="J6" s="370"/>
      <c r="K6" s="370"/>
      <c r="L6" s="371"/>
      <c r="M6" s="162"/>
      <c r="N6" s="162"/>
    </row>
    <row r="7" spans="1:30" s="163" customFormat="1">
      <c r="A7" s="370"/>
      <c r="B7" s="370"/>
      <c r="C7" s="370"/>
      <c r="D7" s="370"/>
      <c r="E7" s="370"/>
      <c r="F7" s="370"/>
      <c r="G7" s="370"/>
      <c r="H7" s="370"/>
      <c r="I7" s="370"/>
      <c r="J7" s="370"/>
      <c r="K7" s="370"/>
      <c r="L7" s="371"/>
      <c r="M7" s="162"/>
      <c r="N7" s="162"/>
      <c r="O7" s="162"/>
    </row>
    <row r="8" spans="1:30" s="6" customFormat="1" ht="17.649999999999999">
      <c r="A8" s="372"/>
      <c r="B8" s="373" t="s">
        <v>0</v>
      </c>
      <c r="C8" s="372"/>
      <c r="D8" s="372"/>
      <c r="E8" s="372"/>
      <c r="F8" s="372"/>
      <c r="G8" s="372"/>
      <c r="H8" s="372"/>
      <c r="I8" s="372"/>
      <c r="J8" s="372"/>
      <c r="K8" s="372"/>
      <c r="L8" s="372"/>
    </row>
    <row r="9" spans="1:30" s="6" customFormat="1" ht="13.9" thickBot="1">
      <c r="A9" s="372"/>
      <c r="B9" s="372"/>
      <c r="C9" s="372"/>
      <c r="D9" s="372"/>
      <c r="E9" s="372"/>
      <c r="F9" s="372"/>
      <c r="G9" s="372"/>
      <c r="H9" s="372"/>
      <c r="I9" s="372"/>
      <c r="J9" s="372"/>
      <c r="K9" s="372"/>
      <c r="L9" s="372"/>
    </row>
    <row r="10" spans="1:30" s="14" customFormat="1" ht="15.75" thickTop="1" thickBot="1">
      <c r="A10" s="370"/>
      <c r="B10" s="374" t="s">
        <v>30</v>
      </c>
      <c r="C10" s="375"/>
      <c r="D10" s="375"/>
      <c r="E10" s="375"/>
      <c r="F10" s="375"/>
      <c r="G10" s="375"/>
      <c r="H10" s="375"/>
      <c r="I10" s="375"/>
      <c r="J10" s="375"/>
      <c r="K10" s="372"/>
      <c r="L10" s="372"/>
      <c r="M10" s="18"/>
      <c r="N10" s="18"/>
      <c r="O10" s="18"/>
      <c r="P10" s="23"/>
      <c r="Q10" s="23"/>
      <c r="R10" s="23"/>
      <c r="S10" s="23"/>
      <c r="T10" s="23"/>
      <c r="U10" s="23"/>
      <c r="V10" s="23"/>
      <c r="W10" s="23"/>
      <c r="X10" s="23"/>
      <c r="Y10" s="23"/>
      <c r="Z10" s="23"/>
      <c r="AA10" s="23"/>
      <c r="AB10" s="23"/>
      <c r="AC10" s="23"/>
      <c r="AD10" s="23"/>
    </row>
    <row r="11" spans="1:30" s="23" customFormat="1" ht="13.9" thickTop="1">
      <c r="A11" s="372"/>
      <c r="B11" s="376"/>
      <c r="C11" s="377"/>
      <c r="D11" s="377"/>
      <c r="E11" s="377"/>
      <c r="F11" s="377"/>
      <c r="G11" s="377"/>
      <c r="H11" s="377"/>
      <c r="I11" s="377"/>
      <c r="J11" s="372"/>
      <c r="K11" s="372"/>
      <c r="L11" s="372"/>
      <c r="M11" s="45"/>
    </row>
    <row r="12" spans="1:30" s="27" customFormat="1" ht="26.25">
      <c r="A12" s="378"/>
      <c r="B12" s="379" t="s">
        <v>372</v>
      </c>
      <c r="C12" s="380" t="s">
        <v>373</v>
      </c>
      <c r="D12" s="380" t="s">
        <v>374</v>
      </c>
      <c r="E12" s="380" t="s">
        <v>375</v>
      </c>
      <c r="F12" s="380" t="s">
        <v>376</v>
      </c>
      <c r="G12" s="381" t="s">
        <v>46</v>
      </c>
      <c r="H12" s="382">
        <v>2023</v>
      </c>
      <c r="I12" s="383" t="s">
        <v>47</v>
      </c>
      <c r="J12" s="382">
        <v>2022</v>
      </c>
      <c r="K12" s="371"/>
      <c r="L12" s="371"/>
    </row>
    <row r="13" spans="1:30" s="26" customFormat="1" ht="13.5">
      <c r="A13" s="384"/>
      <c r="B13" s="365" t="s">
        <v>377</v>
      </c>
      <c r="C13" s="385"/>
      <c r="D13" s="385"/>
      <c r="E13" s="385"/>
      <c r="F13" s="385"/>
      <c r="G13" s="386"/>
      <c r="H13" s="387"/>
      <c r="I13" s="366"/>
      <c r="J13" s="387"/>
      <c r="K13" s="384"/>
      <c r="L13" s="384"/>
    </row>
    <row r="14" spans="1:30" s="26" customFormat="1">
      <c r="A14" s="384"/>
      <c r="B14" s="388" t="s">
        <v>378</v>
      </c>
      <c r="C14" s="362">
        <v>10584</v>
      </c>
      <c r="D14" s="362">
        <v>875319</v>
      </c>
      <c r="E14" s="362">
        <v>234584</v>
      </c>
      <c r="F14" s="362">
        <v>483919</v>
      </c>
      <c r="G14" s="363">
        <v>1604406</v>
      </c>
      <c r="H14" s="364">
        <v>1351824</v>
      </c>
      <c r="I14" s="116" t="s">
        <v>49</v>
      </c>
      <c r="J14" s="364">
        <v>1296020</v>
      </c>
      <c r="K14" s="384"/>
      <c r="L14" s="384"/>
    </row>
    <row r="15" spans="1:30" s="26" customFormat="1" ht="13.15">
      <c r="A15" s="384"/>
      <c r="B15" s="365" t="s">
        <v>379</v>
      </c>
      <c r="C15" s="365"/>
      <c r="D15" s="365"/>
      <c r="E15" s="365"/>
      <c r="F15" s="365"/>
      <c r="G15" s="365"/>
      <c r="H15" s="366"/>
      <c r="I15" s="367"/>
      <c r="J15" s="366"/>
      <c r="K15" s="384"/>
      <c r="L15" s="384"/>
    </row>
    <row r="16" spans="1:30" s="26" customFormat="1">
      <c r="A16" s="384"/>
      <c r="B16" s="388" t="s">
        <v>380</v>
      </c>
      <c r="C16" s="361">
        <v>16932</v>
      </c>
      <c r="D16" s="361">
        <v>512077</v>
      </c>
      <c r="E16" s="361">
        <v>87967</v>
      </c>
      <c r="F16" s="361">
        <v>242111</v>
      </c>
      <c r="G16" s="368">
        <v>859087</v>
      </c>
      <c r="H16" s="369">
        <v>815827</v>
      </c>
      <c r="I16" s="116" t="s">
        <v>81</v>
      </c>
      <c r="J16" s="369">
        <v>869670</v>
      </c>
      <c r="K16" s="384"/>
      <c r="L16" s="384"/>
    </row>
    <row r="17" spans="1:12" s="26" customFormat="1">
      <c r="A17" s="384"/>
      <c r="B17" s="388" t="s">
        <v>381</v>
      </c>
      <c r="C17" s="361">
        <v>30272</v>
      </c>
      <c r="D17" s="361">
        <v>136235</v>
      </c>
      <c r="E17" s="361">
        <v>18074</v>
      </c>
      <c r="F17" s="361">
        <v>82890</v>
      </c>
      <c r="G17" s="368">
        <v>267471</v>
      </c>
      <c r="H17" s="369">
        <v>241307</v>
      </c>
      <c r="I17" s="116" t="s">
        <v>62</v>
      </c>
      <c r="J17" s="369">
        <v>212005</v>
      </c>
      <c r="K17" s="384"/>
      <c r="L17" s="384"/>
    </row>
    <row r="18" spans="1:12" s="26" customFormat="1" ht="14.25">
      <c r="A18" s="384"/>
      <c r="B18" s="388" t="s">
        <v>382</v>
      </c>
      <c r="C18" s="361">
        <v>11005</v>
      </c>
      <c r="D18" s="361">
        <v>32065</v>
      </c>
      <c r="E18" s="361">
        <v>225</v>
      </c>
      <c r="F18" s="361">
        <v>3349</v>
      </c>
      <c r="G18" s="368">
        <v>46644</v>
      </c>
      <c r="H18" s="369">
        <v>17766</v>
      </c>
      <c r="I18" s="116" t="s">
        <v>276</v>
      </c>
      <c r="J18" s="369">
        <v>30990</v>
      </c>
      <c r="K18" s="384"/>
      <c r="L18" s="384"/>
    </row>
    <row r="19" spans="1:12" s="26" customFormat="1" ht="14.25">
      <c r="A19" s="384"/>
      <c r="B19" s="388" t="s">
        <v>383</v>
      </c>
      <c r="C19" s="361">
        <v>3994</v>
      </c>
      <c r="D19" s="361">
        <v>855</v>
      </c>
      <c r="E19" s="361">
        <v>18469</v>
      </c>
      <c r="F19" s="361">
        <v>1451</v>
      </c>
      <c r="G19" s="368">
        <v>24769</v>
      </c>
      <c r="H19" s="369">
        <v>14249</v>
      </c>
      <c r="I19" s="116" t="s">
        <v>384</v>
      </c>
      <c r="J19" s="369">
        <v>70540</v>
      </c>
      <c r="K19" s="384"/>
      <c r="L19" s="384"/>
    </row>
    <row r="20" spans="1:12" s="26" customFormat="1" ht="14.25">
      <c r="A20" s="384"/>
      <c r="B20" s="388" t="s">
        <v>385</v>
      </c>
      <c r="C20" s="361">
        <v>15</v>
      </c>
      <c r="D20" s="361">
        <v>834</v>
      </c>
      <c r="E20" s="361">
        <v>280</v>
      </c>
      <c r="F20" s="361">
        <v>98</v>
      </c>
      <c r="G20" s="368">
        <v>1227</v>
      </c>
      <c r="H20" s="369">
        <v>1231</v>
      </c>
      <c r="I20" s="116" t="s">
        <v>70</v>
      </c>
      <c r="J20" s="369">
        <v>1390</v>
      </c>
      <c r="K20" s="384"/>
      <c r="L20" s="384"/>
    </row>
    <row r="21" spans="1:12" s="26" customFormat="1">
      <c r="A21" s="384"/>
      <c r="B21" s="388" t="s">
        <v>386</v>
      </c>
      <c r="C21" s="361">
        <v>62218</v>
      </c>
      <c r="D21" s="361">
        <v>682066</v>
      </c>
      <c r="E21" s="361">
        <v>125015</v>
      </c>
      <c r="F21" s="361">
        <v>329899</v>
      </c>
      <c r="G21" s="368">
        <v>1199197</v>
      </c>
      <c r="H21" s="369">
        <v>1090380</v>
      </c>
      <c r="I21" s="116" t="s">
        <v>91</v>
      </c>
      <c r="J21" s="369">
        <v>1184595</v>
      </c>
      <c r="K21" s="384"/>
      <c r="L21" s="384"/>
    </row>
    <row r="22" spans="1:12" s="26" customFormat="1">
      <c r="A22" s="384"/>
      <c r="B22" s="388" t="s">
        <v>387</v>
      </c>
      <c r="C22" s="361">
        <v>-51634</v>
      </c>
      <c r="D22" s="361">
        <v>193253</v>
      </c>
      <c r="E22" s="361">
        <v>109569</v>
      </c>
      <c r="F22" s="361">
        <v>154020</v>
      </c>
      <c r="G22" s="368">
        <v>405209</v>
      </c>
      <c r="H22" s="369">
        <v>261444</v>
      </c>
      <c r="I22" s="116" t="s">
        <v>288</v>
      </c>
      <c r="J22" s="369">
        <v>111425</v>
      </c>
      <c r="K22" s="384"/>
      <c r="L22" s="384"/>
    </row>
    <row r="23" spans="1:12" s="26" customFormat="1">
      <c r="A23" s="384"/>
      <c r="B23" s="389"/>
      <c r="C23" s="390"/>
      <c r="D23" s="390"/>
      <c r="E23" s="390"/>
      <c r="F23" s="390"/>
      <c r="G23" s="390"/>
      <c r="H23" s="390"/>
      <c r="I23" s="281"/>
      <c r="J23" s="390"/>
      <c r="K23" s="384"/>
      <c r="L23" s="384"/>
    </row>
    <row r="24" spans="1:12" s="26" customFormat="1">
      <c r="A24" s="384"/>
      <c r="B24" s="391" t="s">
        <v>63</v>
      </c>
      <c r="C24" s="390"/>
      <c r="D24" s="390"/>
      <c r="E24" s="390"/>
      <c r="F24" s="390"/>
      <c r="G24" s="384"/>
      <c r="H24" s="384"/>
      <c r="I24" s="390"/>
      <c r="J24" s="390"/>
      <c r="K24" s="384"/>
      <c r="L24" s="384"/>
    </row>
    <row r="25" spans="1:12" s="26" customFormat="1" ht="13.05" customHeight="1">
      <c r="A25" s="384"/>
      <c r="B25" s="392" t="s">
        <v>388</v>
      </c>
      <c r="C25" s="392"/>
      <c r="D25" s="392"/>
      <c r="E25" s="392"/>
      <c r="F25" s="392"/>
      <c r="G25" s="392"/>
      <c r="H25" s="392"/>
      <c r="I25" s="392"/>
      <c r="J25" s="392"/>
      <c r="K25" s="384"/>
      <c r="L25" s="384"/>
    </row>
    <row r="26" spans="1:12" s="26" customFormat="1" ht="13.05" customHeight="1">
      <c r="A26" s="384"/>
      <c r="B26" s="392" t="s">
        <v>389</v>
      </c>
      <c r="C26" s="392"/>
      <c r="D26" s="392"/>
      <c r="E26" s="392"/>
      <c r="F26" s="392"/>
      <c r="G26" s="392"/>
      <c r="H26" s="392"/>
      <c r="I26" s="392"/>
      <c r="J26" s="392"/>
      <c r="K26" s="384"/>
      <c r="L26" s="384"/>
    </row>
    <row r="27" spans="1:12" s="26" customFormat="1" ht="13.05" customHeight="1">
      <c r="A27" s="384"/>
      <c r="B27" s="392" t="s">
        <v>390</v>
      </c>
      <c r="C27" s="392"/>
      <c r="D27" s="392"/>
      <c r="E27" s="392"/>
      <c r="F27" s="392"/>
      <c r="G27" s="392"/>
      <c r="H27" s="392"/>
      <c r="I27" s="392"/>
      <c r="J27" s="392"/>
      <c r="K27" s="384"/>
      <c r="L27" s="384"/>
    </row>
    <row r="28" spans="1:12" s="26" customFormat="1" ht="13.05" customHeight="1">
      <c r="A28" s="384"/>
      <c r="B28" s="392" t="s">
        <v>391</v>
      </c>
      <c r="C28" s="392"/>
      <c r="D28" s="392"/>
      <c r="E28" s="392"/>
      <c r="F28" s="392"/>
      <c r="G28" s="392"/>
      <c r="H28" s="392"/>
      <c r="I28" s="392"/>
      <c r="J28" s="392"/>
      <c r="K28" s="384"/>
      <c r="L28" s="384"/>
    </row>
    <row r="29" spans="1:12" s="26" customFormat="1" ht="13.05" customHeight="1">
      <c r="A29" s="384"/>
      <c r="B29" s="392" t="s">
        <v>392</v>
      </c>
      <c r="C29" s="392"/>
      <c r="D29" s="392"/>
      <c r="E29" s="392"/>
      <c r="F29" s="392"/>
      <c r="G29" s="392"/>
      <c r="H29" s="392"/>
      <c r="I29" s="392"/>
      <c r="J29" s="392"/>
      <c r="K29" s="384"/>
      <c r="L29" s="384"/>
    </row>
    <row r="30" spans="1:12" s="26" customFormat="1">
      <c r="A30" s="384"/>
      <c r="B30" s="1086" t="s">
        <v>393</v>
      </c>
      <c r="C30" s="1086"/>
      <c r="D30" s="1086"/>
      <c r="E30" s="1086"/>
      <c r="F30" s="1086"/>
      <c r="G30" s="1086"/>
      <c r="H30" s="1086"/>
      <c r="I30" s="1086"/>
      <c r="J30" s="1086"/>
      <c r="K30" s="384"/>
      <c r="L30" s="384"/>
    </row>
    <row r="31" spans="1:12" s="26" customFormat="1">
      <c r="A31" s="384"/>
      <c r="B31" s="389"/>
      <c r="C31" s="390"/>
      <c r="D31" s="390"/>
      <c r="E31" s="390"/>
      <c r="F31" s="390"/>
      <c r="G31" s="390"/>
      <c r="H31" s="390"/>
      <c r="I31" s="281"/>
      <c r="J31" s="390"/>
      <c r="K31" s="384"/>
      <c r="L31" s="384"/>
    </row>
    <row r="32" spans="1:12" s="26" customFormat="1">
      <c r="A32" s="384"/>
      <c r="B32" s="389"/>
      <c r="C32" s="390"/>
      <c r="D32" s="390"/>
      <c r="E32" s="390"/>
      <c r="F32" s="390"/>
      <c r="G32" s="390"/>
      <c r="H32" s="390"/>
      <c r="I32" s="281"/>
      <c r="J32" s="390"/>
      <c r="K32" s="384"/>
      <c r="L32" s="384"/>
    </row>
    <row r="33" spans="1:30" s="16" customFormat="1" ht="26.25">
      <c r="A33" s="393"/>
      <c r="B33" s="394" t="s">
        <v>394</v>
      </c>
      <c r="C33" s="395" t="s">
        <v>38</v>
      </c>
      <c r="D33" s="395" t="s">
        <v>39</v>
      </c>
      <c r="E33" s="395" t="s">
        <v>40</v>
      </c>
      <c r="F33" s="395" t="s">
        <v>41</v>
      </c>
      <c r="G33" s="396" t="s">
        <v>46</v>
      </c>
      <c r="H33" s="397">
        <v>2023</v>
      </c>
      <c r="I33" s="383" t="s">
        <v>47</v>
      </c>
      <c r="J33" s="397">
        <v>2022</v>
      </c>
      <c r="K33" s="397">
        <v>2021</v>
      </c>
      <c r="L33" s="397">
        <v>2020</v>
      </c>
      <c r="M33" s="32"/>
      <c r="N33" s="32"/>
      <c r="O33" s="32"/>
    </row>
    <row r="34" spans="1:30" s="6" customFormat="1" ht="13.9">
      <c r="A34" s="370"/>
      <c r="B34" s="398" t="s">
        <v>395</v>
      </c>
      <c r="C34" s="399">
        <v>317.5</v>
      </c>
      <c r="D34" s="399">
        <v>334</v>
      </c>
      <c r="E34" s="399">
        <v>519.79999999999995</v>
      </c>
      <c r="F34" s="399">
        <v>161.9</v>
      </c>
      <c r="G34" s="400">
        <v>1333.2</v>
      </c>
      <c r="H34" s="401">
        <v>1185.4000000000001</v>
      </c>
      <c r="I34" s="401" t="s">
        <v>60</v>
      </c>
      <c r="J34" s="401">
        <v>1325.3</v>
      </c>
      <c r="K34" s="401">
        <v>1009.2</v>
      </c>
      <c r="L34" s="401">
        <v>661.1</v>
      </c>
      <c r="M34" s="43"/>
      <c r="N34" s="43"/>
      <c r="O34" s="43"/>
      <c r="P34" s="14"/>
      <c r="Q34" s="14"/>
      <c r="R34" s="14"/>
      <c r="S34" s="14"/>
      <c r="T34" s="14"/>
      <c r="U34" s="14"/>
      <c r="V34" s="14"/>
      <c r="W34" s="14"/>
      <c r="X34" s="14"/>
      <c r="Y34" s="14"/>
      <c r="Z34" s="14"/>
      <c r="AA34" s="14"/>
      <c r="AB34" s="14"/>
      <c r="AC34" s="14"/>
      <c r="AD34" s="14"/>
    </row>
    <row r="35" spans="1:30" s="6" customFormat="1" ht="14.25">
      <c r="A35" s="370"/>
      <c r="B35" s="402" t="s">
        <v>396</v>
      </c>
      <c r="C35" s="403">
        <v>154.6</v>
      </c>
      <c r="D35" s="403">
        <v>58.3</v>
      </c>
      <c r="E35" s="403">
        <v>32.6</v>
      </c>
      <c r="F35" s="403">
        <v>45.1</v>
      </c>
      <c r="G35" s="404">
        <v>290.5</v>
      </c>
      <c r="H35" s="405">
        <v>170.9</v>
      </c>
      <c r="I35" s="406" t="s">
        <v>397</v>
      </c>
      <c r="J35" s="405">
        <v>180.3</v>
      </c>
      <c r="K35" s="405">
        <v>134.30000000000001</v>
      </c>
      <c r="L35" s="405">
        <v>99.1</v>
      </c>
      <c r="P35" s="14"/>
      <c r="Q35" s="14"/>
      <c r="R35" s="14"/>
      <c r="S35" s="14"/>
      <c r="T35" s="14"/>
      <c r="U35" s="14"/>
      <c r="V35" s="14"/>
      <c r="W35" s="14"/>
      <c r="X35" s="14"/>
      <c r="Y35" s="14"/>
      <c r="Z35" s="14"/>
      <c r="AA35" s="14"/>
      <c r="AB35" s="14"/>
      <c r="AC35" s="14"/>
      <c r="AD35" s="14"/>
    </row>
    <row r="36" spans="1:30" s="14" customFormat="1" ht="13.5">
      <c r="A36" s="370"/>
      <c r="B36" s="402" t="s">
        <v>398</v>
      </c>
      <c r="C36" s="269">
        <v>0.49</v>
      </c>
      <c r="D36" s="269">
        <v>0.17</v>
      </c>
      <c r="E36" s="269">
        <v>0.06</v>
      </c>
      <c r="F36" s="269">
        <v>0.28000000000000003</v>
      </c>
      <c r="G36" s="249">
        <v>0.22</v>
      </c>
      <c r="H36" s="246">
        <v>0.14000000000000001</v>
      </c>
      <c r="I36" s="246" t="s">
        <v>344</v>
      </c>
      <c r="J36" s="246">
        <v>0.14000000000000001</v>
      </c>
      <c r="K36" s="246">
        <v>0.13</v>
      </c>
      <c r="L36" s="246">
        <v>0.15</v>
      </c>
      <c r="M36" s="6"/>
      <c r="N36" s="6"/>
      <c r="O36" s="6"/>
      <c r="P36" s="32"/>
      <c r="Q36" s="32"/>
      <c r="R36" s="32"/>
      <c r="S36" s="32"/>
      <c r="T36" s="32"/>
      <c r="U36" s="32"/>
      <c r="V36" s="32"/>
      <c r="W36" s="32"/>
      <c r="X36" s="32"/>
      <c r="Y36" s="32"/>
      <c r="Z36" s="32"/>
      <c r="AA36" s="32"/>
      <c r="AB36" s="32"/>
      <c r="AC36" s="32"/>
      <c r="AD36" s="32"/>
    </row>
    <row r="37" spans="1:30" s="163" customFormat="1">
      <c r="A37" s="370"/>
      <c r="B37" s="407"/>
      <c r="C37" s="370"/>
      <c r="D37" s="370"/>
      <c r="E37" s="370"/>
      <c r="F37" s="370"/>
      <c r="G37" s="370"/>
      <c r="H37" s="408"/>
      <c r="I37" s="370"/>
      <c r="J37" s="370"/>
      <c r="K37" s="370"/>
      <c r="L37" s="371"/>
      <c r="M37" s="18"/>
      <c r="N37" s="18"/>
      <c r="O37" s="18"/>
    </row>
    <row r="38" spans="1:30" s="163" customFormat="1" ht="14.55" customHeight="1">
      <c r="A38" s="370"/>
      <c r="B38" s="391" t="s">
        <v>63</v>
      </c>
      <c r="C38" s="409"/>
      <c r="D38" s="409"/>
      <c r="E38" s="409"/>
      <c r="F38" s="409"/>
      <c r="G38" s="409"/>
      <c r="H38" s="409"/>
      <c r="I38" s="409"/>
      <c r="J38" s="409"/>
      <c r="K38" s="370"/>
      <c r="L38" s="371"/>
      <c r="M38" s="162"/>
      <c r="N38" s="162"/>
      <c r="O38" s="162"/>
    </row>
    <row r="39" spans="1:30" s="163" customFormat="1" ht="25.05" customHeight="1">
      <c r="A39" s="370"/>
      <c r="B39" s="1086" t="s">
        <v>399</v>
      </c>
      <c r="C39" s="1086"/>
      <c r="D39" s="1086"/>
      <c r="E39" s="1086"/>
      <c r="F39" s="1086"/>
      <c r="G39" s="1086"/>
      <c r="H39" s="1086"/>
      <c r="I39" s="1086"/>
      <c r="J39" s="1086"/>
      <c r="K39" s="1086"/>
      <c r="L39" s="1086"/>
      <c r="M39" s="162"/>
      <c r="N39" s="162"/>
      <c r="O39" s="162"/>
    </row>
    <row r="40" spans="1:30" s="23" customFormat="1" ht="26.25" customHeight="1">
      <c r="A40" s="372"/>
      <c r="B40" s="1086" t="s">
        <v>400</v>
      </c>
      <c r="C40" s="1086"/>
      <c r="D40" s="1086"/>
      <c r="E40" s="1086"/>
      <c r="F40" s="1086"/>
      <c r="G40" s="1086"/>
      <c r="H40" s="1086"/>
      <c r="I40" s="1086"/>
      <c r="J40" s="1086"/>
      <c r="K40" s="1086"/>
      <c r="L40" s="1086"/>
      <c r="M40" s="162"/>
      <c r="N40" s="162"/>
      <c r="O40" s="162"/>
      <c r="P40" s="6"/>
      <c r="Q40" s="6"/>
      <c r="R40" s="6"/>
      <c r="S40" s="6"/>
      <c r="T40" s="6"/>
      <c r="U40" s="6"/>
      <c r="V40" s="6"/>
      <c r="W40" s="6"/>
      <c r="X40" s="6"/>
      <c r="Y40" s="6"/>
      <c r="Z40" s="6"/>
      <c r="AA40" s="6"/>
      <c r="AB40" s="6"/>
      <c r="AC40" s="6"/>
      <c r="AD40" s="6"/>
    </row>
    <row r="41" spans="1:30" s="23" customFormat="1" ht="13.9">
      <c r="A41" s="372"/>
      <c r="B41" s="1087"/>
      <c r="C41" s="1087"/>
      <c r="D41" s="1087"/>
      <c r="E41" s="1087"/>
      <c r="F41" s="1087"/>
      <c r="G41" s="1087"/>
      <c r="H41" s="1087"/>
      <c r="I41" s="1087"/>
      <c r="J41" s="1087"/>
      <c r="K41" s="370"/>
      <c r="L41" s="371"/>
      <c r="M41" s="162"/>
      <c r="N41" s="162"/>
      <c r="O41" s="162"/>
      <c r="P41" s="6"/>
      <c r="Q41" s="6"/>
      <c r="R41" s="6"/>
      <c r="S41" s="6"/>
      <c r="T41" s="6"/>
      <c r="U41" s="6"/>
      <c r="V41" s="6"/>
      <c r="W41" s="6"/>
      <c r="X41" s="6"/>
      <c r="Y41" s="6"/>
      <c r="Z41" s="6"/>
      <c r="AA41" s="6"/>
      <c r="AB41" s="6"/>
      <c r="AC41" s="6"/>
      <c r="AD41" s="6"/>
    </row>
    <row r="42" spans="1:30" s="23" customFormat="1" ht="13.9">
      <c r="A42" s="372"/>
      <c r="B42" s="410"/>
      <c r="C42" s="370"/>
      <c r="D42" s="370"/>
      <c r="E42" s="370"/>
      <c r="F42" s="370"/>
      <c r="G42" s="370"/>
      <c r="H42" s="370"/>
      <c r="I42" s="370"/>
      <c r="J42" s="370"/>
      <c r="K42" s="370"/>
      <c r="L42" s="371"/>
      <c r="M42" s="162"/>
      <c r="N42" s="162"/>
      <c r="O42" s="162"/>
      <c r="P42" s="6"/>
      <c r="Q42" s="6"/>
      <c r="R42" s="6"/>
      <c r="S42" s="6"/>
      <c r="T42" s="6"/>
      <c r="U42" s="6"/>
      <c r="V42" s="6"/>
      <c r="W42" s="6"/>
      <c r="X42" s="6"/>
      <c r="Y42" s="6"/>
      <c r="Z42" s="6"/>
      <c r="AA42" s="6"/>
      <c r="AB42" s="6"/>
      <c r="AC42" s="6"/>
      <c r="AD42" s="6"/>
    </row>
    <row r="43" spans="1:30" s="9" customFormat="1" ht="26.25">
      <c r="A43" s="393"/>
      <c r="B43" s="411" t="s">
        <v>401</v>
      </c>
      <c r="C43" s="395" t="s">
        <v>38</v>
      </c>
      <c r="D43" s="395" t="s">
        <v>39</v>
      </c>
      <c r="E43" s="395" t="s">
        <v>40</v>
      </c>
      <c r="F43" s="395" t="s">
        <v>41</v>
      </c>
      <c r="G43" s="395" t="s">
        <v>42</v>
      </c>
      <c r="H43" s="395" t="s">
        <v>280</v>
      </c>
      <c r="I43" s="396" t="s">
        <v>46</v>
      </c>
      <c r="J43" s="397">
        <v>2023</v>
      </c>
      <c r="K43" s="383" t="s">
        <v>47</v>
      </c>
      <c r="L43" s="397">
        <v>2022</v>
      </c>
      <c r="M43" s="352">
        <v>2021</v>
      </c>
      <c r="N43" s="352">
        <v>2020</v>
      </c>
      <c r="O43" s="18"/>
      <c r="P43" s="16"/>
      <c r="Q43" s="16"/>
      <c r="R43" s="16"/>
      <c r="S43" s="16"/>
      <c r="T43" s="16"/>
      <c r="U43" s="16"/>
      <c r="V43" s="16"/>
      <c r="W43" s="16"/>
      <c r="X43" s="16"/>
      <c r="Y43" s="16"/>
      <c r="Z43" s="16"/>
      <c r="AA43" s="16"/>
      <c r="AB43" s="16"/>
      <c r="AC43" s="16"/>
      <c r="AD43" s="16"/>
    </row>
    <row r="44" spans="1:30" s="23" customFormat="1" ht="13.9">
      <c r="A44" s="372"/>
      <c r="B44" s="412" t="s">
        <v>283</v>
      </c>
      <c r="C44" s="213">
        <v>685</v>
      </c>
      <c r="D44" s="213">
        <v>1016</v>
      </c>
      <c r="E44" s="213">
        <v>1201</v>
      </c>
      <c r="F44" s="213">
        <v>533</v>
      </c>
      <c r="G44" s="213">
        <v>14</v>
      </c>
      <c r="H44" s="213">
        <v>63</v>
      </c>
      <c r="I44" s="214">
        <v>3512</v>
      </c>
      <c r="J44" s="215">
        <v>3290</v>
      </c>
      <c r="K44" s="156" t="s">
        <v>98</v>
      </c>
      <c r="L44" s="215">
        <v>3031</v>
      </c>
      <c r="M44" s="220">
        <v>2759</v>
      </c>
      <c r="N44" s="220">
        <v>2542</v>
      </c>
      <c r="O44" s="221"/>
      <c r="P44" s="14"/>
      <c r="Q44" s="14"/>
      <c r="R44" s="14"/>
      <c r="S44" s="14"/>
      <c r="T44" s="14"/>
      <c r="U44" s="14"/>
      <c r="V44" s="14"/>
      <c r="W44" s="14"/>
      <c r="X44" s="14"/>
      <c r="Y44" s="14"/>
      <c r="Z44" s="14"/>
      <c r="AA44" s="14"/>
      <c r="AB44" s="14"/>
      <c r="AC44" s="14"/>
      <c r="AD44" s="14"/>
    </row>
    <row r="45" spans="1:30" s="23" customFormat="1" ht="17" customHeight="1">
      <c r="A45" s="372"/>
      <c r="B45" s="413" t="s">
        <v>402</v>
      </c>
      <c r="C45" s="86">
        <v>403</v>
      </c>
      <c r="D45" s="86">
        <v>921</v>
      </c>
      <c r="E45" s="86">
        <v>528</v>
      </c>
      <c r="F45" s="86">
        <v>502</v>
      </c>
      <c r="G45" s="86">
        <v>3</v>
      </c>
      <c r="H45" s="86">
        <v>42</v>
      </c>
      <c r="I45" s="76">
        <v>2399</v>
      </c>
      <c r="J45" s="72">
        <v>2316</v>
      </c>
      <c r="K45" s="116" t="s">
        <v>105</v>
      </c>
      <c r="L45" s="72">
        <v>2226</v>
      </c>
      <c r="M45" s="39">
        <v>1940</v>
      </c>
      <c r="N45" s="39">
        <v>1827</v>
      </c>
    </row>
    <row r="46" spans="1:30" s="221" customFormat="1" ht="13.9">
      <c r="A46" s="414"/>
      <c r="B46" s="413" t="s">
        <v>403</v>
      </c>
      <c r="C46" s="86" t="s">
        <v>310</v>
      </c>
      <c r="D46" s="86" t="s">
        <v>307</v>
      </c>
      <c r="E46" s="86" t="s">
        <v>272</v>
      </c>
      <c r="F46" s="86" t="s">
        <v>404</v>
      </c>
      <c r="G46" s="86" t="s">
        <v>56</v>
      </c>
      <c r="H46" s="86" t="s">
        <v>170</v>
      </c>
      <c r="I46" s="76" t="s">
        <v>351</v>
      </c>
      <c r="J46" s="72" t="s">
        <v>397</v>
      </c>
      <c r="K46" s="116" t="s">
        <v>319</v>
      </c>
      <c r="L46" s="72" t="s">
        <v>350</v>
      </c>
      <c r="M46" s="39" t="s">
        <v>397</v>
      </c>
      <c r="N46" s="39" t="s">
        <v>346</v>
      </c>
      <c r="O46" s="23"/>
    </row>
    <row r="47" spans="1:30" s="6" customFormat="1" ht="16.5" customHeight="1">
      <c r="A47" s="372"/>
      <c r="B47" s="415" t="s">
        <v>405</v>
      </c>
      <c r="C47" s="213">
        <v>9</v>
      </c>
      <c r="D47" s="213">
        <v>25</v>
      </c>
      <c r="E47" s="213">
        <v>14</v>
      </c>
      <c r="F47" s="213">
        <v>14</v>
      </c>
      <c r="G47" s="213">
        <v>2</v>
      </c>
      <c r="H47" s="213">
        <v>8</v>
      </c>
      <c r="I47" s="214">
        <v>72</v>
      </c>
      <c r="J47" s="215">
        <v>64</v>
      </c>
      <c r="K47" s="156" t="s">
        <v>255</v>
      </c>
      <c r="L47" s="215">
        <v>43</v>
      </c>
      <c r="M47" s="220">
        <v>43</v>
      </c>
      <c r="N47" s="220">
        <v>38</v>
      </c>
      <c r="O47" s="221"/>
    </row>
    <row r="48" spans="1:30" s="6" customFormat="1" ht="14.25">
      <c r="A48" s="372"/>
      <c r="B48" s="416" t="s">
        <v>406</v>
      </c>
      <c r="C48" s="86">
        <v>3</v>
      </c>
      <c r="D48" s="86">
        <v>8</v>
      </c>
      <c r="E48" s="86">
        <v>1</v>
      </c>
      <c r="F48" s="86">
        <v>11</v>
      </c>
      <c r="G48" s="86">
        <v>0</v>
      </c>
      <c r="H48" s="86">
        <v>2</v>
      </c>
      <c r="I48" s="76">
        <v>25</v>
      </c>
      <c r="J48" s="72">
        <v>19</v>
      </c>
      <c r="K48" s="116" t="s">
        <v>90</v>
      </c>
      <c r="L48" s="72">
        <v>17</v>
      </c>
      <c r="M48" s="39">
        <v>22</v>
      </c>
      <c r="N48" s="39">
        <v>15</v>
      </c>
    </row>
    <row r="49" spans="1:15" s="23" customFormat="1" ht="13.5">
      <c r="A49" s="372"/>
      <c r="B49" s="416" t="s">
        <v>407</v>
      </c>
      <c r="C49" s="90" t="s">
        <v>167</v>
      </c>
      <c r="D49" s="90" t="s">
        <v>90</v>
      </c>
      <c r="E49" s="90" t="s">
        <v>98</v>
      </c>
      <c r="F49" s="90" t="s">
        <v>408</v>
      </c>
      <c r="G49" s="90" t="s">
        <v>70</v>
      </c>
      <c r="H49" s="90" t="s">
        <v>251</v>
      </c>
      <c r="I49" s="80" t="s">
        <v>92</v>
      </c>
      <c r="J49" s="69" t="s">
        <v>358</v>
      </c>
      <c r="K49" s="116" t="s">
        <v>172</v>
      </c>
      <c r="L49" s="69" t="s">
        <v>368</v>
      </c>
      <c r="M49" s="42" t="s">
        <v>344</v>
      </c>
      <c r="N49" s="42" t="s">
        <v>409</v>
      </c>
      <c r="O49" s="6"/>
    </row>
    <row r="50" spans="1:15" s="163" customFormat="1" ht="13.05" customHeight="1">
      <c r="A50" s="370"/>
      <c r="B50" s="376"/>
      <c r="C50" s="377"/>
      <c r="D50" s="377"/>
      <c r="E50" s="377"/>
      <c r="F50" s="377"/>
      <c r="G50" s="377"/>
      <c r="H50" s="377"/>
      <c r="I50" s="377"/>
      <c r="J50" s="377"/>
      <c r="K50" s="377"/>
      <c r="L50" s="377"/>
      <c r="M50" s="45"/>
      <c r="N50" s="23"/>
      <c r="O50" s="23"/>
    </row>
    <row r="51" spans="1:15" s="159" customFormat="1" ht="13.5">
      <c r="A51" s="372"/>
      <c r="B51" s="391" t="s">
        <v>63</v>
      </c>
      <c r="C51" s="417"/>
      <c r="D51" s="417"/>
      <c r="E51" s="417"/>
      <c r="F51" s="417"/>
      <c r="G51" s="417"/>
      <c r="H51" s="417"/>
      <c r="I51" s="417"/>
      <c r="J51" s="417"/>
      <c r="K51" s="377"/>
      <c r="L51" s="377"/>
      <c r="M51" s="187"/>
      <c r="N51" s="187"/>
      <c r="O51" s="188"/>
    </row>
    <row r="52" spans="1:15" s="159" customFormat="1" ht="36.75" customHeight="1">
      <c r="A52" s="372"/>
      <c r="B52" s="1088" t="s">
        <v>410</v>
      </c>
      <c r="C52" s="1088"/>
      <c r="D52" s="1088"/>
      <c r="E52" s="1088"/>
      <c r="F52" s="1088"/>
      <c r="G52" s="1088"/>
      <c r="H52" s="1088"/>
      <c r="I52" s="1088"/>
      <c r="J52" s="1088"/>
      <c r="K52" s="1088"/>
      <c r="L52" s="1088"/>
      <c r="M52" s="165"/>
    </row>
    <row r="53" spans="1:15" ht="13.25" customHeight="1">
      <c r="B53" s="1086" t="s">
        <v>411</v>
      </c>
      <c r="C53" s="1086"/>
      <c r="D53" s="1086"/>
      <c r="E53" s="1086"/>
      <c r="F53" s="1086"/>
      <c r="G53" s="1086"/>
      <c r="H53" s="1086"/>
      <c r="I53" s="1086"/>
      <c r="J53" s="1086"/>
      <c r="K53" s="1086"/>
      <c r="L53" s="1086"/>
      <c r="M53" s="165"/>
      <c r="N53" s="159"/>
      <c r="O53" s="159"/>
    </row>
    <row r="54" spans="1:15">
      <c r="C54" s="377"/>
      <c r="D54" s="377"/>
      <c r="E54" s="377"/>
      <c r="F54" s="377"/>
      <c r="G54" s="377"/>
      <c r="H54" s="377"/>
      <c r="I54" s="377"/>
      <c r="J54" s="377"/>
      <c r="K54" s="377"/>
      <c r="L54" s="377"/>
    </row>
  </sheetData>
  <sheetProtection algorithmName="SHA-512" hashValue="3AB+2PyGGErHbMGQzO3I2QL1fOhbO3EcDSF8+0EpEMto2XoBH1R8S3qdm4Do9qVkzoAfB6RrFeSOhJiVbUGJzA==" saltValue="2cjRidKgqSYTHWKdjuHWTQ==" spinCount="100000" sheet="1" objects="1" scenarios="1" formatColumns="0" formatRows="0"/>
  <mergeCells count="6">
    <mergeCell ref="B53:L53"/>
    <mergeCell ref="B30:J30"/>
    <mergeCell ref="B41:J41"/>
    <mergeCell ref="B39:L39"/>
    <mergeCell ref="B40:L40"/>
    <mergeCell ref="B52:L52"/>
  </mergeCells>
  <hyperlinks>
    <hyperlink ref="C33" location="'Pinto Valley'!A1" display="Pinto Valley" xr:uid="{A078FD30-7D7F-824F-A45B-2DF3866C8475}"/>
    <hyperlink ref="D33" location="'Mantos Blancos'!A1" display="Mantos Blancos" xr:uid="{3E418101-7BB2-264B-BA3B-D91CA9678EC0}"/>
    <hyperlink ref="E33" location="Mantoverde!A1" display="Mantoverde" xr:uid="{50846C21-9BED-0645-A301-5C5D1709739A}"/>
    <hyperlink ref="F33" location="Cozamin!A1" display="Cozamin" xr:uid="{5F091EC0-FF1C-C14D-8F54-2C1A8FED621B}"/>
    <hyperlink ref="C43" location="'Pinto Valley'!A1" display="Pinto Valley" xr:uid="{B4DBA0FA-0392-5F42-B32F-2EB2CFDB61A6}"/>
    <hyperlink ref="D43" location="'Mantos Blancos'!A1" display="Mantos Blancos" xr:uid="{D83AFA9B-C5FC-ED4C-B1CF-D95111E0BEEC}"/>
    <hyperlink ref="E43" location="Mantoverde!A1" display="Mantoverde" xr:uid="{99A9F18A-01F5-C34B-B014-2A29BC3C7623}"/>
    <hyperlink ref="F43" location="Cozamin!A1" display="Cozamin" xr:uid="{EEC0CE63-E156-8440-A15E-08D97A79FB83}"/>
    <hyperlink ref="G43" location="'Santo Domingo'!A1" display="Santo Domingo" xr:uid="{8262F340-0A69-6146-9F0E-5B6572700027}"/>
    <hyperlink ref="H43" location="'Corporate Office'!A1" display="Corporate Office" xr:uid="{17330EC6-F898-E144-8984-4C46BFBEB4CA}"/>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A3B7-84A4-C94F-812F-2606350F6D01}">
  <sheetPr>
    <tabColor rgb="FF0070C0"/>
  </sheetPr>
  <dimension ref="A1:DS58"/>
  <sheetViews>
    <sheetView zoomScaleNormal="100" workbookViewId="0">
      <pane xSplit="3" topLeftCell="D1" activePane="topRight" state="frozen"/>
      <selection pane="topRight" activeCell="D16" sqref="D16"/>
    </sheetView>
  </sheetViews>
  <sheetFormatPr defaultColWidth="10.796875" defaultRowHeight="14.25"/>
  <cols>
    <col min="1" max="1" width="3.19921875" style="418" customWidth="1"/>
    <col min="2" max="2" width="38.796875" style="1042" customWidth="1"/>
    <col min="3" max="3" width="12.796875" style="974" customWidth="1"/>
    <col min="4" max="5" width="14" style="974" bestFit="1" customWidth="1"/>
    <col min="6" max="7" width="13.796875" style="974" bestFit="1" customWidth="1"/>
    <col min="8" max="9" width="10.796875" style="974" bestFit="1" customWidth="1"/>
    <col min="10" max="10" width="13.796875" style="974" bestFit="1" customWidth="1"/>
    <col min="11" max="11" width="12.19921875" style="974" bestFit="1" customWidth="1"/>
    <col min="12" max="13" width="10.796875" style="974" bestFit="1" customWidth="1"/>
    <col min="14" max="14" width="2" style="974" customWidth="1"/>
    <col min="15" max="15" width="14" style="974" bestFit="1" customWidth="1"/>
    <col min="16" max="17" width="10.796875" style="974" bestFit="1" customWidth="1"/>
    <col min="18" max="19" width="13.796875" style="974" bestFit="1" customWidth="1"/>
    <col min="20" max="21" width="10.796875" style="974" bestFit="1" customWidth="1"/>
    <col min="22" max="16384" width="10.796875" style="974"/>
  </cols>
  <sheetData>
    <row r="1" spans="1:123" s="370" customFormat="1" ht="12.75">
      <c r="L1" s="371"/>
      <c r="M1" s="371"/>
      <c r="N1" s="371"/>
      <c r="O1" s="371"/>
    </row>
    <row r="2" spans="1:123" s="370" customFormat="1" ht="15" customHeight="1">
      <c r="L2" s="371"/>
      <c r="M2" s="371"/>
      <c r="N2" s="371"/>
      <c r="O2" s="371"/>
    </row>
    <row r="3" spans="1:123" s="370" customFormat="1" ht="12.75">
      <c r="L3" s="371"/>
      <c r="M3" s="371"/>
      <c r="N3" s="371"/>
      <c r="O3" s="371"/>
    </row>
    <row r="4" spans="1:123" s="370" customFormat="1" ht="15" customHeight="1">
      <c r="L4" s="371"/>
      <c r="M4" s="371"/>
      <c r="N4" s="371"/>
      <c r="O4" s="371"/>
    </row>
    <row r="5" spans="1:123" s="370" customFormat="1" ht="15" customHeight="1">
      <c r="L5" s="371"/>
      <c r="M5" s="371"/>
      <c r="N5" s="371"/>
      <c r="O5" s="371"/>
    </row>
    <row r="6" spans="1:123" s="370" customFormat="1" ht="12.75">
      <c r="L6" s="371"/>
      <c r="M6" s="371"/>
      <c r="N6" s="371"/>
    </row>
    <row r="7" spans="1:123" s="370" customFormat="1" ht="12.75">
      <c r="L7" s="371"/>
      <c r="M7" s="371"/>
      <c r="N7" s="371"/>
      <c r="O7" s="371"/>
    </row>
    <row r="8" spans="1:123" s="372" customFormat="1" ht="17.649999999999999">
      <c r="B8" s="373" t="s">
        <v>0</v>
      </c>
    </row>
    <row r="9" spans="1:123" s="372" customFormat="1" ht="13.9" thickBot="1"/>
    <row r="10" spans="1:123" s="370" customFormat="1" ht="15.75" thickTop="1" thickBot="1">
      <c r="B10" s="972" t="s">
        <v>412</v>
      </c>
      <c r="C10" s="375"/>
      <c r="D10" s="375"/>
      <c r="E10" s="375"/>
      <c r="F10" s="375"/>
      <c r="G10" s="375"/>
      <c r="H10" s="375"/>
      <c r="I10" s="375"/>
      <c r="J10" s="375"/>
      <c r="K10" s="375"/>
      <c r="L10" s="375"/>
      <c r="M10" s="375"/>
      <c r="N10" s="375"/>
      <c r="O10" s="375"/>
      <c r="P10" s="375"/>
      <c r="Q10" s="375"/>
      <c r="R10" s="375"/>
      <c r="S10" s="375"/>
      <c r="T10" s="375"/>
      <c r="U10" s="375"/>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row>
    <row r="11" spans="1:123" s="496" customFormat="1" ht="13.9" thickTop="1">
      <c r="A11" s="372"/>
      <c r="B11" s="376"/>
      <c r="C11" s="377"/>
      <c r="D11" s="377"/>
      <c r="E11" s="377"/>
      <c r="F11" s="377"/>
      <c r="G11" s="377"/>
      <c r="H11" s="377"/>
      <c r="I11" s="377"/>
      <c r="J11" s="372"/>
      <c r="K11" s="372"/>
      <c r="L11" s="372"/>
      <c r="M11" s="377"/>
    </row>
    <row r="12" spans="1:123">
      <c r="A12" s="384"/>
      <c r="B12" s="1091" t="s">
        <v>413</v>
      </c>
      <c r="C12" s="1091"/>
      <c r="D12" s="1091"/>
      <c r="E12" s="1091"/>
      <c r="F12" s="1091"/>
      <c r="G12" s="1091"/>
      <c r="H12" s="1091"/>
      <c r="I12" s="1091"/>
      <c r="J12" s="1091"/>
      <c r="K12" s="1091"/>
      <c r="L12" s="1091"/>
      <c r="M12" s="1091"/>
      <c r="N12" s="973"/>
      <c r="O12" s="1091" t="s">
        <v>414</v>
      </c>
      <c r="P12" s="1091"/>
      <c r="Q12" s="1091"/>
      <c r="R12" s="1091"/>
      <c r="S12" s="1091"/>
      <c r="T12" s="1091"/>
      <c r="U12" s="1091"/>
    </row>
    <row r="13" spans="1:123">
      <c r="A13" s="384"/>
      <c r="B13" s="1092" t="s">
        <v>415</v>
      </c>
      <c r="C13" s="1091" t="s">
        <v>416</v>
      </c>
      <c r="D13" s="1091" t="s">
        <v>417</v>
      </c>
      <c r="E13" s="973" t="s">
        <v>418</v>
      </c>
      <c r="F13" s="973" t="s">
        <v>419</v>
      </c>
      <c r="G13" s="973" t="s">
        <v>420</v>
      </c>
      <c r="H13" s="973" t="s">
        <v>421</v>
      </c>
      <c r="I13" s="973" t="s">
        <v>422</v>
      </c>
      <c r="J13" s="973" t="s">
        <v>423</v>
      </c>
      <c r="K13" s="973" t="s">
        <v>424</v>
      </c>
      <c r="L13" s="973" t="s">
        <v>425</v>
      </c>
      <c r="M13" s="973" t="s">
        <v>426</v>
      </c>
      <c r="N13" s="973"/>
      <c r="O13" s="973" t="s">
        <v>427</v>
      </c>
      <c r="P13" s="973" t="s">
        <v>428</v>
      </c>
      <c r="Q13" s="973" t="s">
        <v>429</v>
      </c>
      <c r="R13" s="973" t="s">
        <v>423</v>
      </c>
      <c r="S13" s="973" t="s">
        <v>430</v>
      </c>
      <c r="T13" s="973" t="s">
        <v>431</v>
      </c>
      <c r="U13" s="973" t="s">
        <v>432</v>
      </c>
    </row>
    <row r="14" spans="1:123" ht="30.75" customHeight="1">
      <c r="A14" s="384"/>
      <c r="B14" s="1092"/>
      <c r="C14" s="1091"/>
      <c r="D14" s="1091"/>
      <c r="E14" s="973" t="s">
        <v>433</v>
      </c>
      <c r="F14" s="973" t="s">
        <v>433</v>
      </c>
      <c r="G14" s="973" t="s">
        <v>433</v>
      </c>
      <c r="H14" s="973" t="s">
        <v>433</v>
      </c>
      <c r="I14" s="973" t="s">
        <v>433</v>
      </c>
      <c r="J14" s="973" t="s">
        <v>433</v>
      </c>
      <c r="K14" s="973" t="s">
        <v>434</v>
      </c>
      <c r="L14" s="973" t="s">
        <v>434</v>
      </c>
      <c r="M14" s="973" t="s">
        <v>433</v>
      </c>
      <c r="N14" s="973"/>
      <c r="O14" s="973" t="s">
        <v>417</v>
      </c>
      <c r="P14" s="973" t="s">
        <v>417</v>
      </c>
      <c r="Q14" s="973" t="s">
        <v>417</v>
      </c>
      <c r="R14" s="973" t="s">
        <v>417</v>
      </c>
      <c r="S14" s="973" t="s">
        <v>435</v>
      </c>
      <c r="T14" s="973" t="s">
        <v>436</v>
      </c>
      <c r="U14" s="973" t="s">
        <v>437</v>
      </c>
    </row>
    <row r="15" spans="1:123" s="978" customFormat="1" ht="15.75" customHeight="1">
      <c r="A15" s="384"/>
      <c r="B15" s="975" t="s">
        <v>438</v>
      </c>
      <c r="C15" s="976"/>
      <c r="D15" s="976"/>
      <c r="E15" s="976"/>
      <c r="F15" s="976"/>
      <c r="G15" s="976"/>
      <c r="H15" s="976"/>
      <c r="I15" s="976"/>
      <c r="J15" s="976"/>
      <c r="K15" s="976"/>
      <c r="L15" s="976"/>
      <c r="M15" s="976"/>
      <c r="N15" s="977"/>
      <c r="O15" s="976"/>
      <c r="P15" s="976"/>
      <c r="Q15" s="976"/>
      <c r="R15" s="976"/>
      <c r="S15" s="976"/>
      <c r="T15" s="976"/>
      <c r="U15" s="976"/>
      <c r="V15" s="974"/>
      <c r="W15" s="974"/>
      <c r="X15" s="974"/>
      <c r="Y15" s="974"/>
      <c r="Z15" s="974"/>
      <c r="AA15" s="974"/>
      <c r="AB15" s="974"/>
      <c r="AC15" s="974"/>
      <c r="AD15" s="974"/>
      <c r="AE15" s="974"/>
      <c r="AF15" s="974"/>
      <c r="AG15" s="974"/>
      <c r="AH15" s="974"/>
      <c r="AI15" s="974"/>
      <c r="AJ15" s="974"/>
      <c r="AK15" s="974"/>
      <c r="AL15" s="974"/>
      <c r="AM15" s="974"/>
      <c r="AN15" s="974"/>
      <c r="AO15" s="974"/>
      <c r="AP15" s="974"/>
      <c r="AQ15" s="974"/>
      <c r="AR15" s="974"/>
      <c r="AS15" s="974"/>
      <c r="AT15" s="974"/>
      <c r="AU15" s="974"/>
      <c r="AV15" s="974"/>
      <c r="AW15" s="974"/>
      <c r="AX15" s="974"/>
      <c r="AY15" s="974"/>
      <c r="AZ15" s="974"/>
      <c r="BA15" s="974"/>
      <c r="BB15" s="974"/>
      <c r="BC15" s="974"/>
      <c r="BD15" s="974"/>
      <c r="BE15" s="974"/>
      <c r="BF15" s="974"/>
      <c r="BG15" s="974"/>
      <c r="BH15" s="974"/>
      <c r="BI15" s="974"/>
      <c r="BJ15" s="974"/>
      <c r="BK15" s="974"/>
      <c r="BL15" s="974"/>
      <c r="BM15" s="974"/>
      <c r="BN15" s="974"/>
      <c r="BO15" s="974"/>
      <c r="BP15" s="974"/>
      <c r="BQ15" s="974"/>
      <c r="BR15" s="974"/>
      <c r="BS15" s="974"/>
      <c r="BT15" s="974"/>
      <c r="BU15" s="974"/>
      <c r="BV15" s="974"/>
      <c r="BW15" s="974"/>
      <c r="BX15" s="974"/>
      <c r="BY15" s="974"/>
      <c r="BZ15" s="974"/>
      <c r="CA15" s="974"/>
      <c r="CB15" s="974"/>
      <c r="CC15" s="974"/>
      <c r="CD15" s="974"/>
      <c r="CE15" s="974"/>
      <c r="CF15" s="974"/>
      <c r="CG15" s="974"/>
      <c r="CH15" s="974"/>
      <c r="CI15" s="974"/>
      <c r="CJ15" s="974"/>
      <c r="CK15" s="974"/>
      <c r="CL15" s="974"/>
      <c r="CM15" s="974"/>
      <c r="CN15" s="974"/>
      <c r="CO15" s="974"/>
      <c r="CP15" s="974"/>
      <c r="CQ15" s="974"/>
      <c r="CR15" s="974"/>
      <c r="CS15" s="974"/>
      <c r="CT15" s="974"/>
      <c r="CU15" s="974"/>
      <c r="CV15" s="974"/>
      <c r="CW15" s="974"/>
      <c r="CX15" s="974"/>
      <c r="CY15" s="974"/>
      <c r="CZ15" s="974"/>
      <c r="DA15" s="974"/>
      <c r="DB15" s="974"/>
      <c r="DC15" s="974"/>
      <c r="DD15" s="974"/>
      <c r="DE15" s="974"/>
      <c r="DF15" s="974"/>
      <c r="DG15" s="974"/>
      <c r="DH15" s="974"/>
      <c r="DI15" s="974"/>
      <c r="DJ15" s="974"/>
      <c r="DK15" s="974"/>
      <c r="DL15" s="974"/>
      <c r="DM15" s="974"/>
      <c r="DN15" s="974"/>
      <c r="DO15" s="974"/>
      <c r="DP15" s="974"/>
      <c r="DQ15" s="974"/>
      <c r="DR15" s="974"/>
      <c r="DS15" s="974"/>
    </row>
    <row r="16" spans="1:123">
      <c r="A16" s="384"/>
      <c r="B16" s="979"/>
      <c r="C16" s="980" t="s">
        <v>439</v>
      </c>
      <c r="D16" s="981">
        <v>216001.14356247507</v>
      </c>
      <c r="E16" s="982">
        <v>0.33588818601099352</v>
      </c>
      <c r="F16" s="983" t="s">
        <v>51</v>
      </c>
      <c r="G16" s="983" t="s">
        <v>51</v>
      </c>
      <c r="H16" s="983" t="s">
        <v>51</v>
      </c>
      <c r="I16" s="983" t="s">
        <v>51</v>
      </c>
      <c r="J16" s="984">
        <v>6.9970502497149461E-3</v>
      </c>
      <c r="K16" s="983" t="s">
        <v>51</v>
      </c>
      <c r="L16" s="983" t="s">
        <v>51</v>
      </c>
      <c r="M16" s="983" t="s">
        <v>51</v>
      </c>
      <c r="N16" s="985"/>
      <c r="O16" s="986">
        <v>725.52232287499942</v>
      </c>
      <c r="P16" s="983" t="s">
        <v>51</v>
      </c>
      <c r="Q16" s="983" t="s">
        <v>51</v>
      </c>
      <c r="R16" s="986">
        <v>15.113708555025301</v>
      </c>
      <c r="S16" s="983" t="s">
        <v>51</v>
      </c>
      <c r="T16" s="983" t="s">
        <v>51</v>
      </c>
      <c r="U16" s="983" t="s">
        <v>51</v>
      </c>
    </row>
    <row r="17" spans="1:123">
      <c r="A17" s="384"/>
      <c r="B17" s="987"/>
      <c r="C17" s="980" t="s">
        <v>440</v>
      </c>
      <c r="D17" s="981">
        <v>103885.16538999999</v>
      </c>
      <c r="E17" s="982">
        <v>0.28100000000000003</v>
      </c>
      <c r="F17" s="983" t="s">
        <v>51</v>
      </c>
      <c r="G17" s="983" t="s">
        <v>51</v>
      </c>
      <c r="H17" s="983" t="s">
        <v>51</v>
      </c>
      <c r="I17" s="983" t="s">
        <v>51</v>
      </c>
      <c r="J17" s="984">
        <v>6.0000000000000001E-3</v>
      </c>
      <c r="K17" s="983" t="s">
        <v>51</v>
      </c>
      <c r="L17" s="983" t="s">
        <v>51</v>
      </c>
      <c r="M17" s="983" t="s">
        <v>51</v>
      </c>
      <c r="N17" s="985"/>
      <c r="O17" s="986">
        <v>291.9173147459</v>
      </c>
      <c r="P17" s="983" t="s">
        <v>51</v>
      </c>
      <c r="Q17" s="983" t="s">
        <v>51</v>
      </c>
      <c r="R17" s="986">
        <v>6.2331099233999998</v>
      </c>
      <c r="S17" s="983" t="s">
        <v>51</v>
      </c>
      <c r="T17" s="983" t="s">
        <v>51</v>
      </c>
      <c r="U17" s="983" t="s">
        <v>51</v>
      </c>
    </row>
    <row r="18" spans="1:123" s="978" customFormat="1">
      <c r="A18" s="384"/>
      <c r="B18" s="979"/>
      <c r="C18" s="988" t="s">
        <v>441</v>
      </c>
      <c r="D18" s="989">
        <v>319886.30895247508</v>
      </c>
      <c r="E18" s="990">
        <v>0.31806288957870293</v>
      </c>
      <c r="F18" s="983" t="s">
        <v>51</v>
      </c>
      <c r="G18" s="983" t="s">
        <v>51</v>
      </c>
      <c r="H18" s="983" t="s">
        <v>51</v>
      </c>
      <c r="I18" s="983" t="s">
        <v>51</v>
      </c>
      <c r="J18" s="991">
        <v>6.6732516775504635E-3</v>
      </c>
      <c r="K18" s="983" t="s">
        <v>51</v>
      </c>
      <c r="L18" s="983" t="s">
        <v>51</v>
      </c>
      <c r="M18" s="983" t="s">
        <v>51</v>
      </c>
      <c r="N18" s="992"/>
      <c r="O18" s="993">
        <v>1017.4396376208994</v>
      </c>
      <c r="P18" s="983" t="s">
        <v>51</v>
      </c>
      <c r="Q18" s="983" t="s">
        <v>51</v>
      </c>
      <c r="R18" s="993">
        <v>21.346818478425302</v>
      </c>
      <c r="S18" s="983" t="s">
        <v>51</v>
      </c>
      <c r="T18" s="983" t="s">
        <v>51</v>
      </c>
      <c r="U18" s="983" t="s">
        <v>51</v>
      </c>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c r="BN18" s="974"/>
      <c r="BO18" s="974"/>
      <c r="BP18" s="974"/>
      <c r="BQ18" s="974"/>
      <c r="BR18" s="974"/>
      <c r="BS18" s="974"/>
      <c r="BT18" s="974"/>
      <c r="BU18" s="974"/>
      <c r="BV18" s="974"/>
      <c r="BW18" s="974"/>
      <c r="BX18" s="974"/>
      <c r="BY18" s="974"/>
      <c r="BZ18" s="974"/>
      <c r="CA18" s="974"/>
      <c r="CB18" s="974"/>
      <c r="CC18" s="974"/>
      <c r="CD18" s="974"/>
      <c r="CE18" s="974"/>
      <c r="CF18" s="974"/>
      <c r="CG18" s="974"/>
      <c r="CH18" s="974"/>
      <c r="CI18" s="974"/>
      <c r="CJ18" s="974"/>
      <c r="CK18" s="974"/>
      <c r="CL18" s="974"/>
      <c r="CM18" s="974"/>
      <c r="CN18" s="974"/>
      <c r="CO18" s="974"/>
      <c r="CP18" s="974"/>
      <c r="CQ18" s="974"/>
      <c r="CR18" s="974"/>
      <c r="CS18" s="974"/>
      <c r="CT18" s="974"/>
      <c r="CU18" s="974"/>
      <c r="CV18" s="974"/>
      <c r="CW18" s="974"/>
      <c r="CX18" s="974"/>
      <c r="CY18" s="974"/>
      <c r="CZ18" s="974"/>
      <c r="DA18" s="974"/>
      <c r="DB18" s="974"/>
      <c r="DC18" s="974"/>
      <c r="DD18" s="974"/>
      <c r="DE18" s="974"/>
      <c r="DF18" s="974"/>
      <c r="DG18" s="974"/>
      <c r="DH18" s="974"/>
      <c r="DI18" s="974"/>
      <c r="DJ18" s="974"/>
      <c r="DK18" s="974"/>
      <c r="DL18" s="974"/>
      <c r="DM18" s="974"/>
      <c r="DN18" s="974"/>
      <c r="DO18" s="974"/>
      <c r="DP18" s="974"/>
      <c r="DQ18" s="974"/>
      <c r="DR18" s="974"/>
      <c r="DS18" s="974"/>
    </row>
    <row r="19" spans="1:123">
      <c r="A19" s="384"/>
      <c r="B19" s="994" t="s">
        <v>442</v>
      </c>
      <c r="C19" s="995"/>
      <c r="D19" s="996">
        <f>D18</f>
        <v>319886.30895247508</v>
      </c>
      <c r="E19" s="997">
        <f>E18</f>
        <v>0.31806288957870293</v>
      </c>
      <c r="F19" s="998" t="s">
        <v>51</v>
      </c>
      <c r="G19" s="998" t="s">
        <v>51</v>
      </c>
      <c r="H19" s="998" t="s">
        <v>51</v>
      </c>
      <c r="I19" s="998" t="s">
        <v>51</v>
      </c>
      <c r="J19" s="999">
        <f>J18</f>
        <v>6.6732516775504635E-3</v>
      </c>
      <c r="K19" s="998" t="s">
        <v>51</v>
      </c>
      <c r="L19" s="998" t="s">
        <v>51</v>
      </c>
      <c r="M19" s="998" t="s">
        <v>51</v>
      </c>
      <c r="N19" s="992"/>
      <c r="O19" s="1000">
        <f>O18</f>
        <v>1017.4396376208994</v>
      </c>
      <c r="P19" s="998" t="s">
        <v>51</v>
      </c>
      <c r="Q19" s="998" t="s">
        <v>51</v>
      </c>
      <c r="R19" s="1001">
        <f>R18</f>
        <v>21.346818478425302</v>
      </c>
      <c r="S19" s="998" t="s">
        <v>51</v>
      </c>
      <c r="T19" s="998" t="s">
        <v>51</v>
      </c>
      <c r="U19" s="998" t="s">
        <v>51</v>
      </c>
    </row>
    <row r="20" spans="1:123" ht="15.75" customHeight="1">
      <c r="A20" s="384"/>
      <c r="B20" s="975" t="s">
        <v>443</v>
      </c>
      <c r="C20" s="1002"/>
      <c r="D20" s="1003"/>
      <c r="E20" s="1004"/>
      <c r="F20" s="1004"/>
      <c r="G20" s="1004"/>
      <c r="H20" s="1004"/>
      <c r="I20" s="1004"/>
      <c r="J20" s="1004"/>
      <c r="K20" s="1005"/>
      <c r="L20" s="1004"/>
      <c r="M20" s="1004"/>
      <c r="N20" s="1006"/>
      <c r="O20" s="1007"/>
      <c r="P20" s="1007"/>
      <c r="Q20" s="1007"/>
      <c r="R20" s="1007"/>
      <c r="S20" s="1004"/>
      <c r="T20" s="1004"/>
      <c r="U20" s="1007"/>
    </row>
    <row r="21" spans="1:123">
      <c r="A21" s="384"/>
      <c r="B21" s="979"/>
      <c r="C21" s="980" t="s">
        <v>439</v>
      </c>
      <c r="D21" s="981">
        <v>57000.249205514105</v>
      </c>
      <c r="E21" s="982">
        <v>0.74841688450224808</v>
      </c>
      <c r="F21" s="982">
        <v>8.9022480572138699E-2</v>
      </c>
      <c r="G21" s="982">
        <v>0.6639819439049035</v>
      </c>
      <c r="H21" s="983" t="s">
        <v>51</v>
      </c>
      <c r="I21" s="983" t="s">
        <v>51</v>
      </c>
      <c r="J21" s="983" t="s">
        <v>51</v>
      </c>
      <c r="K21" s="1008">
        <v>6.0182556069523345</v>
      </c>
      <c r="L21" s="983" t="s">
        <v>51</v>
      </c>
      <c r="M21" s="983" t="s">
        <v>51</v>
      </c>
      <c r="N21" s="1006"/>
      <c r="O21" s="986">
        <v>426.59948926242606</v>
      </c>
      <c r="P21" s="983" t="s">
        <v>51</v>
      </c>
      <c r="Q21" s="983" t="s">
        <v>51</v>
      </c>
      <c r="R21" s="983" t="s">
        <v>51</v>
      </c>
      <c r="S21" s="981">
        <v>11029.050408435243</v>
      </c>
      <c r="T21" s="983" t="s">
        <v>51</v>
      </c>
      <c r="U21" s="983" t="s">
        <v>51</v>
      </c>
    </row>
    <row r="22" spans="1:123">
      <c r="A22" s="384"/>
      <c r="B22" s="979"/>
      <c r="C22" s="980" t="s">
        <v>440</v>
      </c>
      <c r="D22" s="981">
        <v>47947.81487419203</v>
      </c>
      <c r="E22" s="982">
        <v>0.51286279092388876</v>
      </c>
      <c r="F22" s="982">
        <v>7.1807573408412012E-2</v>
      </c>
      <c r="G22" s="982">
        <v>0.44105521751547672</v>
      </c>
      <c r="H22" s="983" t="s">
        <v>51</v>
      </c>
      <c r="I22" s="983" t="s">
        <v>51</v>
      </c>
      <c r="J22" s="983" t="s">
        <v>51</v>
      </c>
      <c r="K22" s="1008">
        <v>3.9499198129056672</v>
      </c>
      <c r="L22" s="983" t="s">
        <v>51</v>
      </c>
      <c r="M22" s="983" t="s">
        <v>51</v>
      </c>
      <c r="N22" s="1006"/>
      <c r="O22" s="986">
        <v>245.90650155080073</v>
      </c>
      <c r="P22" s="983" t="s">
        <v>51</v>
      </c>
      <c r="Q22" s="983" t="s">
        <v>51</v>
      </c>
      <c r="R22" s="983" t="s">
        <v>51</v>
      </c>
      <c r="S22" s="981">
        <v>6089.0261210829703</v>
      </c>
      <c r="T22" s="983" t="s">
        <v>51</v>
      </c>
      <c r="U22" s="983" t="s">
        <v>51</v>
      </c>
    </row>
    <row r="23" spans="1:123">
      <c r="A23" s="384"/>
      <c r="B23" s="987" t="s">
        <v>444</v>
      </c>
      <c r="C23" s="980" t="s">
        <v>441</v>
      </c>
      <c r="D23" s="1009">
        <v>104948.06407970614</v>
      </c>
      <c r="E23" s="1010">
        <v>0.64079885294736916</v>
      </c>
      <c r="F23" s="1010">
        <v>8.1157474304506358E-2</v>
      </c>
      <c r="G23" s="1010">
        <v>0.55000000000000004</v>
      </c>
      <c r="H23" s="983" t="s">
        <v>51</v>
      </c>
      <c r="I23" s="983" t="s">
        <v>51</v>
      </c>
      <c r="J23" s="983" t="s">
        <v>51</v>
      </c>
      <c r="K23" s="1011">
        <v>5.0732912322374739</v>
      </c>
      <c r="L23" s="983" t="s">
        <v>51</v>
      </c>
      <c r="M23" s="983" t="s">
        <v>51</v>
      </c>
      <c r="N23" s="1006"/>
      <c r="O23" s="993">
        <v>672.50599081322684</v>
      </c>
      <c r="P23" s="983" t="s">
        <v>51</v>
      </c>
      <c r="Q23" s="983" t="s">
        <v>51</v>
      </c>
      <c r="R23" s="983" t="s">
        <v>51</v>
      </c>
      <c r="S23" s="1009">
        <v>17118.076529518214</v>
      </c>
      <c r="T23" s="983" t="s">
        <v>51</v>
      </c>
      <c r="U23" s="983" t="s">
        <v>51</v>
      </c>
    </row>
    <row r="24" spans="1:123" ht="6" customHeight="1">
      <c r="A24" s="384"/>
      <c r="B24" s="987" t="s">
        <v>415</v>
      </c>
      <c r="C24" s="980" t="s">
        <v>445</v>
      </c>
      <c r="D24" s="1012" t="s">
        <v>415</v>
      </c>
      <c r="E24" s="1013" t="s">
        <v>415</v>
      </c>
      <c r="F24" s="1013" t="s">
        <v>415</v>
      </c>
      <c r="G24" s="1013" t="s">
        <v>415</v>
      </c>
      <c r="H24" s="1013" t="s">
        <v>415</v>
      </c>
      <c r="I24" s="1013" t="s">
        <v>415</v>
      </c>
      <c r="J24" s="1013" t="s">
        <v>415</v>
      </c>
      <c r="K24" s="1014" t="s">
        <v>415</v>
      </c>
      <c r="L24" s="1013" t="s">
        <v>415</v>
      </c>
      <c r="M24" s="1013" t="s">
        <v>415</v>
      </c>
      <c r="N24" s="1006"/>
      <c r="O24" s="1015" t="s">
        <v>415</v>
      </c>
      <c r="P24" s="1015" t="s">
        <v>415</v>
      </c>
      <c r="Q24" s="1015" t="s">
        <v>415</v>
      </c>
      <c r="R24" s="1015" t="s">
        <v>415</v>
      </c>
      <c r="S24" s="1013" t="s">
        <v>415</v>
      </c>
      <c r="T24" s="1015" t="s">
        <v>415</v>
      </c>
      <c r="U24" s="1015" t="s">
        <v>415</v>
      </c>
    </row>
    <row r="25" spans="1:123">
      <c r="A25" s="384"/>
      <c r="B25" s="979"/>
      <c r="C25" s="980" t="s">
        <v>439</v>
      </c>
      <c r="D25" s="981">
        <v>1706.3092592820483</v>
      </c>
      <c r="E25" s="982">
        <v>0.48446704690456527</v>
      </c>
      <c r="F25" s="982">
        <v>0.33432285435926512</v>
      </c>
      <c r="G25" s="983" t="s">
        <v>51</v>
      </c>
      <c r="H25" s="983" t="s">
        <v>51</v>
      </c>
      <c r="I25" s="983" t="s">
        <v>51</v>
      </c>
      <c r="J25" s="983" t="s">
        <v>51</v>
      </c>
      <c r="K25" s="983" t="s">
        <v>51</v>
      </c>
      <c r="L25" s="983" t="s">
        <v>51</v>
      </c>
      <c r="M25" s="983" t="s">
        <v>51</v>
      </c>
      <c r="N25" s="1006"/>
      <c r="O25" s="986">
        <v>5.7045818198281779</v>
      </c>
      <c r="P25" s="983" t="s">
        <v>51</v>
      </c>
      <c r="Q25" s="983" t="s">
        <v>51</v>
      </c>
      <c r="R25" s="983" t="s">
        <v>51</v>
      </c>
      <c r="S25" s="983" t="s">
        <v>51</v>
      </c>
      <c r="T25" s="983" t="s">
        <v>51</v>
      </c>
      <c r="U25" s="983" t="s">
        <v>51</v>
      </c>
    </row>
    <row r="26" spans="1:123">
      <c r="A26" s="384"/>
      <c r="B26" s="987"/>
      <c r="C26" s="980" t="s">
        <v>440</v>
      </c>
      <c r="D26" s="981">
        <v>1339.2998279410604</v>
      </c>
      <c r="E26" s="982">
        <v>0.34378011429221206</v>
      </c>
      <c r="F26" s="982">
        <v>0.2186101722689246</v>
      </c>
      <c r="G26" s="983" t="s">
        <v>51</v>
      </c>
      <c r="H26" s="983" t="s">
        <v>51</v>
      </c>
      <c r="I26" s="983" t="s">
        <v>51</v>
      </c>
      <c r="J26" s="983" t="s">
        <v>51</v>
      </c>
      <c r="K26" s="983" t="s">
        <v>51</v>
      </c>
      <c r="L26" s="983" t="s">
        <v>51</v>
      </c>
      <c r="M26" s="983" t="s">
        <v>51</v>
      </c>
      <c r="N26" s="1006"/>
      <c r="O26" s="986">
        <v>2.9278456610593628</v>
      </c>
      <c r="P26" s="983" t="s">
        <v>51</v>
      </c>
      <c r="Q26" s="983" t="s">
        <v>51</v>
      </c>
      <c r="R26" s="983" t="s">
        <v>51</v>
      </c>
      <c r="S26" s="983" t="s">
        <v>51</v>
      </c>
      <c r="T26" s="983" t="s">
        <v>51</v>
      </c>
      <c r="U26" s="983" t="s">
        <v>51</v>
      </c>
    </row>
    <row r="27" spans="1:123">
      <c r="A27" s="384"/>
      <c r="B27" s="987" t="s">
        <v>446</v>
      </c>
      <c r="C27" s="980" t="s">
        <v>441</v>
      </c>
      <c r="D27" s="1009">
        <v>3045.6090872231089</v>
      </c>
      <c r="E27" s="1010">
        <v>0.43</v>
      </c>
      <c r="F27" s="1010">
        <v>0.28343845955484454</v>
      </c>
      <c r="G27" s="983" t="s">
        <v>51</v>
      </c>
      <c r="H27" s="983" t="s">
        <v>51</v>
      </c>
      <c r="I27" s="983" t="s">
        <v>51</v>
      </c>
      <c r="J27" s="983" t="s">
        <v>51</v>
      </c>
      <c r="K27" s="983" t="s">
        <v>51</v>
      </c>
      <c r="L27" s="983" t="s">
        <v>51</v>
      </c>
      <c r="M27" s="983" t="s">
        <v>51</v>
      </c>
      <c r="N27" s="977"/>
      <c r="O27" s="993">
        <v>8.6324274808875412</v>
      </c>
      <c r="P27" s="983" t="s">
        <v>51</v>
      </c>
      <c r="Q27" s="983" t="s">
        <v>51</v>
      </c>
      <c r="R27" s="983" t="s">
        <v>51</v>
      </c>
      <c r="S27" s="983" t="s">
        <v>51</v>
      </c>
      <c r="T27" s="983" t="s">
        <v>51</v>
      </c>
      <c r="U27" s="983" t="s">
        <v>51</v>
      </c>
    </row>
    <row r="28" spans="1:123">
      <c r="A28" s="384"/>
      <c r="B28" s="975" t="s">
        <v>447</v>
      </c>
      <c r="C28" s="1002"/>
      <c r="D28" s="1003"/>
      <c r="E28" s="1004"/>
      <c r="F28" s="1004"/>
      <c r="G28" s="1004"/>
      <c r="H28" s="1004"/>
      <c r="I28" s="1004"/>
      <c r="J28" s="1004"/>
      <c r="K28" s="1005"/>
      <c r="L28" s="1004"/>
      <c r="M28" s="1004"/>
      <c r="N28" s="985"/>
      <c r="O28" s="1007"/>
      <c r="P28" s="1007"/>
      <c r="Q28" s="1007"/>
      <c r="R28" s="1007"/>
      <c r="S28" s="1004"/>
      <c r="T28" s="1004"/>
      <c r="U28" s="1007"/>
    </row>
    <row r="29" spans="1:123">
      <c r="A29" s="384"/>
      <c r="B29" s="979"/>
      <c r="C29" s="980" t="s">
        <v>439</v>
      </c>
      <c r="D29" s="981">
        <v>213176</v>
      </c>
      <c r="E29" s="982">
        <v>0.56000000000000005</v>
      </c>
      <c r="F29" s="983" t="s">
        <v>51</v>
      </c>
      <c r="G29" s="983" t="s">
        <v>51</v>
      </c>
      <c r="H29" s="983" t="s">
        <v>51</v>
      </c>
      <c r="I29" s="983" t="s">
        <v>51</v>
      </c>
      <c r="J29" s="983" t="s">
        <v>51</v>
      </c>
      <c r="K29" s="983" t="s">
        <v>51</v>
      </c>
      <c r="L29" s="982">
        <v>0.1</v>
      </c>
      <c r="M29" s="983" t="s">
        <v>51</v>
      </c>
      <c r="N29" s="985"/>
      <c r="O29" s="986">
        <v>1193.7856000000002</v>
      </c>
      <c r="P29" s="983" t="s">
        <v>51</v>
      </c>
      <c r="Q29" s="983" t="s">
        <v>51</v>
      </c>
      <c r="R29" s="983" t="s">
        <v>51</v>
      </c>
      <c r="S29" s="983" t="s">
        <v>51</v>
      </c>
      <c r="T29" s="1016">
        <v>685.37624383108016</v>
      </c>
      <c r="U29" s="983" t="s">
        <v>51</v>
      </c>
    </row>
    <row r="30" spans="1:123">
      <c r="A30" s="384"/>
      <c r="B30" s="979"/>
      <c r="C30" s="980" t="s">
        <v>440</v>
      </c>
      <c r="D30" s="981">
        <v>182299</v>
      </c>
      <c r="E30" s="982">
        <v>0.4</v>
      </c>
      <c r="F30" s="1017" t="s">
        <v>51</v>
      </c>
      <c r="G30" s="983" t="s">
        <v>51</v>
      </c>
      <c r="H30" s="983" t="s">
        <v>51</v>
      </c>
      <c r="I30" s="983" t="s">
        <v>51</v>
      </c>
      <c r="J30" s="983" t="s">
        <v>51</v>
      </c>
      <c r="K30" s="983" t="s">
        <v>51</v>
      </c>
      <c r="L30" s="982">
        <v>0.09</v>
      </c>
      <c r="M30" s="983" t="s">
        <v>51</v>
      </c>
      <c r="N30" s="985"/>
      <c r="O30" s="986">
        <v>729.19600000000003</v>
      </c>
      <c r="P30" s="983" t="s">
        <v>51</v>
      </c>
      <c r="Q30" s="983" t="s">
        <v>51</v>
      </c>
      <c r="R30" s="983" t="s">
        <v>51</v>
      </c>
      <c r="S30" s="983" t="s">
        <v>51</v>
      </c>
      <c r="T30" s="1016">
        <v>527.49401192791811</v>
      </c>
      <c r="U30" s="983" t="s">
        <v>51</v>
      </c>
    </row>
    <row r="31" spans="1:123">
      <c r="A31" s="384"/>
      <c r="B31" s="987" t="s">
        <v>444</v>
      </c>
      <c r="C31" s="980" t="s">
        <v>441</v>
      </c>
      <c r="D31" s="1009">
        <v>395475</v>
      </c>
      <c r="E31" s="1010">
        <v>0.48624605853720221</v>
      </c>
      <c r="F31" s="983" t="s">
        <v>51</v>
      </c>
      <c r="G31" s="983" t="s">
        <v>51</v>
      </c>
      <c r="H31" s="983" t="s">
        <v>51</v>
      </c>
      <c r="I31" s="983" t="s">
        <v>51</v>
      </c>
      <c r="J31" s="983" t="s">
        <v>51</v>
      </c>
      <c r="K31" s="983" t="s">
        <v>51</v>
      </c>
      <c r="L31" s="1010">
        <v>9.5390378658575137E-2</v>
      </c>
      <c r="M31" s="983" t="s">
        <v>51</v>
      </c>
      <c r="N31" s="992"/>
      <c r="O31" s="993">
        <v>1922.9816000000003</v>
      </c>
      <c r="P31" s="983" t="s">
        <v>51</v>
      </c>
      <c r="Q31" s="983" t="s">
        <v>51</v>
      </c>
      <c r="R31" s="983" t="s">
        <v>51</v>
      </c>
      <c r="S31" s="983" t="s">
        <v>51</v>
      </c>
      <c r="T31" s="1018">
        <v>1212.8702557589982</v>
      </c>
      <c r="U31" s="983" t="s">
        <v>51</v>
      </c>
    </row>
    <row r="32" spans="1:123" ht="6" customHeight="1">
      <c r="A32" s="952"/>
      <c r="B32" s="987" t="s">
        <v>415</v>
      </c>
      <c r="C32" s="980" t="s">
        <v>445</v>
      </c>
      <c r="D32" s="1012" t="s">
        <v>415</v>
      </c>
      <c r="E32" s="1013" t="s">
        <v>415</v>
      </c>
      <c r="F32" s="1013" t="s">
        <v>415</v>
      </c>
      <c r="G32" s="1013" t="s">
        <v>415</v>
      </c>
      <c r="H32" s="1013" t="s">
        <v>415</v>
      </c>
      <c r="I32" s="1013" t="s">
        <v>415</v>
      </c>
      <c r="J32" s="1013" t="s">
        <v>415</v>
      </c>
      <c r="K32" s="1013" t="s">
        <v>415</v>
      </c>
      <c r="L32" s="1013" t="s">
        <v>415</v>
      </c>
      <c r="M32" s="1013" t="s">
        <v>415</v>
      </c>
      <c r="N32" s="992"/>
      <c r="O32" s="1015" t="s">
        <v>415</v>
      </c>
      <c r="P32" s="1013" t="s">
        <v>415</v>
      </c>
      <c r="Q32" s="1013" t="s">
        <v>415</v>
      </c>
      <c r="R32" s="1013" t="s">
        <v>415</v>
      </c>
      <c r="S32" s="1013" t="s">
        <v>415</v>
      </c>
      <c r="T32" s="1013" t="s">
        <v>415</v>
      </c>
      <c r="U32" s="1013" t="s">
        <v>415</v>
      </c>
    </row>
    <row r="33" spans="1:123">
      <c r="A33" s="393"/>
      <c r="B33" s="979"/>
      <c r="C33" s="980" t="s">
        <v>439</v>
      </c>
      <c r="D33" s="981">
        <v>136813</v>
      </c>
      <c r="E33" s="982">
        <v>0.3</v>
      </c>
      <c r="F33" s="982">
        <v>0.21</v>
      </c>
      <c r="G33" s="983" t="s">
        <v>51</v>
      </c>
      <c r="H33" s="983" t="s">
        <v>51</v>
      </c>
      <c r="I33" s="983" t="s">
        <v>51</v>
      </c>
      <c r="J33" s="983" t="s">
        <v>51</v>
      </c>
      <c r="K33" s="983" t="s">
        <v>51</v>
      </c>
      <c r="L33" s="982" t="s">
        <v>448</v>
      </c>
      <c r="M33" s="983" t="s">
        <v>51</v>
      </c>
      <c r="N33" s="992"/>
      <c r="O33" s="986">
        <v>287.3073</v>
      </c>
      <c r="P33" s="983" t="s">
        <v>51</v>
      </c>
      <c r="Q33" s="983" t="s">
        <v>51</v>
      </c>
      <c r="R33" s="983" t="s">
        <v>51</v>
      </c>
      <c r="S33" s="983" t="s">
        <v>51</v>
      </c>
      <c r="T33" s="983" t="s">
        <v>51</v>
      </c>
      <c r="U33" s="983" t="s">
        <v>51</v>
      </c>
    </row>
    <row r="34" spans="1:123">
      <c r="A34" s="370"/>
      <c r="B34" s="987"/>
      <c r="C34" s="980" t="s">
        <v>440</v>
      </c>
      <c r="D34" s="981">
        <v>84860</v>
      </c>
      <c r="E34" s="982">
        <v>0.27</v>
      </c>
      <c r="F34" s="982">
        <v>0.19</v>
      </c>
      <c r="G34" s="983" t="s">
        <v>51</v>
      </c>
      <c r="H34" s="983" t="s">
        <v>51</v>
      </c>
      <c r="I34" s="983" t="s">
        <v>51</v>
      </c>
      <c r="J34" s="983" t="s">
        <v>51</v>
      </c>
      <c r="K34" s="983" t="s">
        <v>51</v>
      </c>
      <c r="L34" s="982" t="s">
        <v>448</v>
      </c>
      <c r="M34" s="983" t="s">
        <v>51</v>
      </c>
      <c r="N34" s="992"/>
      <c r="O34" s="986">
        <v>161.23400000000001</v>
      </c>
      <c r="P34" s="983" t="s">
        <v>51</v>
      </c>
      <c r="Q34" s="983" t="s">
        <v>51</v>
      </c>
      <c r="R34" s="983" t="s">
        <v>51</v>
      </c>
      <c r="S34" s="983" t="s">
        <v>51</v>
      </c>
      <c r="T34" s="983" t="s">
        <v>51</v>
      </c>
      <c r="U34" s="983" t="s">
        <v>51</v>
      </c>
    </row>
    <row r="35" spans="1:123">
      <c r="A35" s="370"/>
      <c r="B35" s="987" t="s">
        <v>449</v>
      </c>
      <c r="C35" s="980" t="s">
        <v>441</v>
      </c>
      <c r="D35" s="1009">
        <v>221673</v>
      </c>
      <c r="E35" s="1010">
        <v>0.28851551609803633</v>
      </c>
      <c r="F35" s="1010">
        <v>0.21</v>
      </c>
      <c r="G35" s="983" t="s">
        <v>51</v>
      </c>
      <c r="H35" s="983" t="s">
        <v>51</v>
      </c>
      <c r="I35" s="983" t="s">
        <v>51</v>
      </c>
      <c r="J35" s="983" t="s">
        <v>51</v>
      </c>
      <c r="K35" s="983" t="s">
        <v>51</v>
      </c>
      <c r="L35" s="1010" t="s">
        <v>450</v>
      </c>
      <c r="M35" s="983" t="s">
        <v>51</v>
      </c>
      <c r="N35" s="992"/>
      <c r="O35" s="993">
        <v>448.54129999999998</v>
      </c>
      <c r="P35" s="983" t="s">
        <v>51</v>
      </c>
      <c r="Q35" s="983" t="s">
        <v>51</v>
      </c>
      <c r="R35" s="983" t="s">
        <v>51</v>
      </c>
      <c r="S35" s="983" t="s">
        <v>51</v>
      </c>
      <c r="T35" s="983" t="s">
        <v>51</v>
      </c>
      <c r="U35" s="983" t="s">
        <v>51</v>
      </c>
    </row>
    <row r="36" spans="1:123">
      <c r="A36" s="370"/>
      <c r="B36" s="975" t="s">
        <v>451</v>
      </c>
      <c r="C36" s="1002"/>
      <c r="D36" s="1003"/>
      <c r="E36" s="1004"/>
      <c r="F36" s="1004"/>
      <c r="G36" s="1004"/>
      <c r="H36" s="1004"/>
      <c r="I36" s="1004"/>
      <c r="J36" s="1004"/>
      <c r="K36" s="1005"/>
      <c r="L36" s="1004"/>
      <c r="M36" s="1004"/>
      <c r="N36" s="1006"/>
      <c r="O36" s="1007"/>
      <c r="P36" s="1007"/>
      <c r="Q36" s="1007"/>
      <c r="R36" s="1007"/>
      <c r="S36" s="1004"/>
      <c r="T36" s="1004"/>
      <c r="U36" s="1007"/>
    </row>
    <row r="37" spans="1:123">
      <c r="A37" s="370"/>
      <c r="B37" s="979"/>
      <c r="C37" s="980" t="s">
        <v>439</v>
      </c>
      <c r="D37" s="1010" t="s">
        <v>452</v>
      </c>
      <c r="E37" s="1010" t="s">
        <v>452</v>
      </c>
      <c r="F37" s="1010" t="s">
        <v>452</v>
      </c>
      <c r="G37" s="1010" t="s">
        <v>452</v>
      </c>
      <c r="H37" s="1010" t="s">
        <v>452</v>
      </c>
      <c r="I37" s="1010" t="s">
        <v>452</v>
      </c>
      <c r="J37" s="1010" t="s">
        <v>452</v>
      </c>
      <c r="K37" s="1010" t="s">
        <v>452</v>
      </c>
      <c r="L37" s="1010" t="s">
        <v>452</v>
      </c>
      <c r="M37" s="1010" t="s">
        <v>452</v>
      </c>
      <c r="N37" s="985"/>
      <c r="O37" s="993" t="s">
        <v>453</v>
      </c>
      <c r="P37" s="993" t="s">
        <v>453</v>
      </c>
      <c r="Q37" s="993" t="s">
        <v>453</v>
      </c>
      <c r="R37" s="993" t="s">
        <v>453</v>
      </c>
      <c r="S37" s="1010" t="s">
        <v>453</v>
      </c>
      <c r="T37" s="1010" t="s">
        <v>453</v>
      </c>
      <c r="U37" s="993" t="s">
        <v>453</v>
      </c>
    </row>
    <row r="38" spans="1:123" s="1020" customFormat="1">
      <c r="A38" s="370"/>
      <c r="B38" s="1019"/>
      <c r="C38" s="980" t="s">
        <v>440</v>
      </c>
      <c r="D38" s="981">
        <v>8083.626793699992</v>
      </c>
      <c r="E38" s="982">
        <v>1.519710923140281</v>
      </c>
      <c r="F38" s="1010" t="s">
        <v>452</v>
      </c>
      <c r="G38" s="1010" t="s">
        <v>452</v>
      </c>
      <c r="H38" s="982">
        <v>0.63731343117562522</v>
      </c>
      <c r="I38" s="982">
        <v>0.35549035149484803</v>
      </c>
      <c r="J38" s="982" t="s">
        <v>452</v>
      </c>
      <c r="K38" s="1008">
        <v>43.021549947225992</v>
      </c>
      <c r="L38" s="1010" t="s">
        <v>452</v>
      </c>
      <c r="M38" s="1010" t="s">
        <v>453</v>
      </c>
      <c r="N38" s="985"/>
      <c r="O38" s="986">
        <v>122.84775936975325</v>
      </c>
      <c r="P38" s="986">
        <v>51.518039282361599</v>
      </c>
      <c r="Q38" s="986">
        <v>28.736513302455815</v>
      </c>
      <c r="R38" s="993" t="s">
        <v>453</v>
      </c>
      <c r="S38" s="981">
        <v>11181.061740958365</v>
      </c>
      <c r="T38" s="1010" t="s">
        <v>453</v>
      </c>
      <c r="U38" s="993" t="s">
        <v>453</v>
      </c>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c r="BM38" s="974"/>
      <c r="BN38" s="974"/>
      <c r="BO38" s="974"/>
      <c r="BP38" s="974"/>
      <c r="BQ38" s="974"/>
      <c r="BR38" s="974"/>
      <c r="BS38" s="974"/>
      <c r="BT38" s="974"/>
      <c r="BU38" s="974"/>
      <c r="BV38" s="974"/>
      <c r="BW38" s="974"/>
      <c r="BX38" s="974"/>
      <c r="BY38" s="974"/>
      <c r="BZ38" s="974"/>
      <c r="CA38" s="974"/>
      <c r="CB38" s="974"/>
      <c r="CC38" s="974"/>
      <c r="CD38" s="974"/>
      <c r="CE38" s="974"/>
      <c r="CF38" s="974"/>
      <c r="CG38" s="974"/>
      <c r="CH38" s="974"/>
      <c r="CI38" s="974"/>
      <c r="CJ38" s="974"/>
      <c r="CK38" s="974"/>
      <c r="CL38" s="974"/>
      <c r="CM38" s="974"/>
      <c r="CN38" s="974"/>
      <c r="CO38" s="974"/>
      <c r="CP38" s="974"/>
      <c r="CQ38" s="974"/>
      <c r="CR38" s="974"/>
      <c r="CS38" s="974"/>
      <c r="CT38" s="974"/>
      <c r="CU38" s="974"/>
      <c r="CV38" s="974"/>
      <c r="CW38" s="974"/>
      <c r="CX38" s="974"/>
      <c r="CY38" s="974"/>
      <c r="CZ38" s="974"/>
      <c r="DA38" s="974"/>
      <c r="DB38" s="974"/>
      <c r="DC38" s="974"/>
      <c r="DD38" s="974"/>
      <c r="DE38" s="974"/>
      <c r="DF38" s="974"/>
      <c r="DG38" s="974"/>
      <c r="DH38" s="974"/>
      <c r="DI38" s="974"/>
      <c r="DJ38" s="974"/>
      <c r="DK38" s="974"/>
      <c r="DL38" s="974"/>
      <c r="DM38" s="974"/>
      <c r="DN38" s="974"/>
      <c r="DO38" s="974"/>
      <c r="DP38" s="974"/>
      <c r="DQ38" s="974"/>
      <c r="DR38" s="974"/>
      <c r="DS38" s="974"/>
    </row>
    <row r="39" spans="1:123" s="978" customFormat="1">
      <c r="A39" s="370"/>
      <c r="B39" s="979"/>
      <c r="C39" s="980" t="s">
        <v>441</v>
      </c>
      <c r="D39" s="1009">
        <v>8083.626793699992</v>
      </c>
      <c r="E39" s="1010">
        <v>1.519710923140281</v>
      </c>
      <c r="F39" s="1010" t="s">
        <v>452</v>
      </c>
      <c r="G39" s="1010" t="s">
        <v>452</v>
      </c>
      <c r="H39" s="1010">
        <v>0.63731343117562522</v>
      </c>
      <c r="I39" s="1010">
        <v>0.35549035149484803</v>
      </c>
      <c r="J39" s="1010" t="s">
        <v>452</v>
      </c>
      <c r="K39" s="1008">
        <v>43.021549947225992</v>
      </c>
      <c r="L39" s="1010" t="s">
        <v>452</v>
      </c>
      <c r="M39" s="1010" t="s">
        <v>453</v>
      </c>
      <c r="N39" s="992"/>
      <c r="O39" s="993">
        <v>122.84775936975325</v>
      </c>
      <c r="P39" s="993">
        <v>51.518039282361599</v>
      </c>
      <c r="Q39" s="993">
        <v>28.736513302455815</v>
      </c>
      <c r="R39" s="986" t="s">
        <v>453</v>
      </c>
      <c r="S39" s="1009">
        <v>11181.061740958365</v>
      </c>
      <c r="T39" s="1010" t="s">
        <v>453</v>
      </c>
      <c r="U39" s="993" t="s">
        <v>453</v>
      </c>
      <c r="V39" s="974"/>
      <c r="W39" s="974"/>
      <c r="X39" s="974"/>
      <c r="Y39" s="974"/>
      <c r="Z39" s="974"/>
      <c r="AA39" s="974"/>
      <c r="AB39" s="974"/>
      <c r="AC39" s="974"/>
      <c r="AD39" s="974"/>
      <c r="AE39" s="974"/>
      <c r="AF39" s="974"/>
      <c r="AG39" s="974"/>
      <c r="AH39" s="974"/>
      <c r="AI39" s="974"/>
      <c r="AJ39" s="974"/>
      <c r="AK39" s="974"/>
      <c r="AL39" s="974"/>
      <c r="AM39" s="974"/>
      <c r="AN39" s="974"/>
      <c r="AO39" s="974"/>
      <c r="AP39" s="974"/>
      <c r="AQ39" s="974"/>
      <c r="AR39" s="974"/>
      <c r="AS39" s="974"/>
      <c r="AT39" s="974"/>
      <c r="AU39" s="974"/>
      <c r="AV39" s="974"/>
      <c r="AW39" s="974"/>
      <c r="AX39" s="974"/>
      <c r="AY39" s="974"/>
      <c r="AZ39" s="974"/>
      <c r="BA39" s="974"/>
      <c r="BB39" s="974"/>
      <c r="BC39" s="974"/>
      <c r="BD39" s="974"/>
      <c r="BE39" s="974"/>
      <c r="BF39" s="974"/>
      <c r="BG39" s="974"/>
      <c r="BH39" s="974"/>
      <c r="BI39" s="974"/>
      <c r="BJ39" s="974"/>
      <c r="BK39" s="974"/>
      <c r="BL39" s="974"/>
      <c r="BM39" s="974"/>
      <c r="BN39" s="974"/>
      <c r="BO39" s="974"/>
      <c r="BP39" s="974"/>
      <c r="BQ39" s="974"/>
      <c r="BR39" s="974"/>
      <c r="BS39" s="974"/>
      <c r="BT39" s="974"/>
      <c r="BU39" s="974"/>
      <c r="BV39" s="974"/>
      <c r="BW39" s="974"/>
      <c r="BX39" s="974"/>
      <c r="BY39" s="974"/>
      <c r="BZ39" s="974"/>
      <c r="CA39" s="974"/>
      <c r="CB39" s="974"/>
      <c r="CC39" s="974"/>
      <c r="CD39" s="974"/>
      <c r="CE39" s="974"/>
      <c r="CF39" s="974"/>
      <c r="CG39" s="974"/>
      <c r="CH39" s="974"/>
      <c r="CI39" s="974"/>
      <c r="CJ39" s="974"/>
      <c r="CK39" s="974"/>
      <c r="CL39" s="974"/>
      <c r="CM39" s="974"/>
      <c r="CN39" s="974"/>
      <c r="CO39" s="974"/>
      <c r="CP39" s="974"/>
      <c r="CQ39" s="974"/>
      <c r="CR39" s="974"/>
      <c r="CS39" s="974"/>
      <c r="CT39" s="974"/>
      <c r="CU39" s="974"/>
      <c r="CV39" s="974"/>
      <c r="CW39" s="974"/>
      <c r="CX39" s="974"/>
      <c r="CY39" s="974"/>
      <c r="CZ39" s="974"/>
      <c r="DA39" s="974"/>
      <c r="DB39" s="974"/>
      <c r="DC39" s="974"/>
      <c r="DD39" s="974"/>
      <c r="DE39" s="974"/>
      <c r="DF39" s="974"/>
      <c r="DG39" s="974"/>
      <c r="DH39" s="974"/>
      <c r="DI39" s="974"/>
      <c r="DJ39" s="974"/>
      <c r="DK39" s="974"/>
      <c r="DL39" s="974"/>
      <c r="DM39" s="974"/>
      <c r="DN39" s="974"/>
      <c r="DO39" s="974"/>
      <c r="DP39" s="974"/>
      <c r="DQ39" s="974"/>
      <c r="DR39" s="974"/>
      <c r="DS39" s="974"/>
    </row>
    <row r="40" spans="1:123">
      <c r="A40" s="372"/>
      <c r="B40" s="1021" t="s">
        <v>454</v>
      </c>
      <c r="C40" s="1022"/>
      <c r="D40" s="1023">
        <f>D39</f>
        <v>8083.626793699992</v>
      </c>
      <c r="E40" s="1024">
        <f>E39</f>
        <v>1.519710923140281</v>
      </c>
      <c r="F40" s="1024" t="s">
        <v>452</v>
      </c>
      <c r="G40" s="1024" t="s">
        <v>452</v>
      </c>
      <c r="H40" s="1024">
        <f>H39</f>
        <v>0.63731343117562522</v>
      </c>
      <c r="I40" s="1024">
        <f>I39</f>
        <v>0.35549035149484803</v>
      </c>
      <c r="J40" s="1024" t="s">
        <v>452</v>
      </c>
      <c r="K40" s="1025">
        <f>K39</f>
        <v>43.021549947225992</v>
      </c>
      <c r="L40" s="1024" t="s">
        <v>452</v>
      </c>
      <c r="M40" s="1024" t="s">
        <v>453</v>
      </c>
      <c r="N40" s="992"/>
      <c r="O40" s="1026">
        <f>O39</f>
        <v>122.84775936975325</v>
      </c>
      <c r="P40" s="1026">
        <f t="shared" ref="P40:Q40" si="0">P39</f>
        <v>51.518039282361599</v>
      </c>
      <c r="Q40" s="1026">
        <f t="shared" si="0"/>
        <v>28.736513302455815</v>
      </c>
      <c r="R40" s="1026" t="s">
        <v>453</v>
      </c>
      <c r="S40" s="1023">
        <f>S39</f>
        <v>11181.061740958365</v>
      </c>
      <c r="T40" s="1024" t="s">
        <v>453</v>
      </c>
      <c r="U40" s="1026" t="s">
        <v>453</v>
      </c>
    </row>
    <row r="41" spans="1:123">
      <c r="A41" s="372"/>
      <c r="B41" s="975" t="s">
        <v>455</v>
      </c>
      <c r="C41" s="1002"/>
      <c r="D41" s="1003"/>
      <c r="E41" s="1004"/>
      <c r="F41" s="1004"/>
      <c r="G41" s="1004"/>
      <c r="H41" s="1004"/>
      <c r="I41" s="1004"/>
      <c r="J41" s="1004"/>
      <c r="K41" s="1005"/>
      <c r="L41" s="1004"/>
      <c r="M41" s="1004"/>
      <c r="N41" s="1006"/>
      <c r="O41" s="1007"/>
      <c r="P41" s="1007"/>
      <c r="Q41" s="1007"/>
      <c r="R41" s="1007"/>
      <c r="S41" s="1004"/>
      <c r="T41" s="1004"/>
      <c r="U41" s="1007"/>
    </row>
    <row r="42" spans="1:123">
      <c r="A42" s="372"/>
      <c r="B42" s="979"/>
      <c r="C42" s="980" t="s">
        <v>439</v>
      </c>
      <c r="D42" s="981">
        <v>130945</v>
      </c>
      <c r="E42" s="982">
        <v>0.52</v>
      </c>
      <c r="F42" s="982" t="s">
        <v>452</v>
      </c>
      <c r="G42" s="982" t="s">
        <v>453</v>
      </c>
      <c r="H42" s="982" t="s">
        <v>453</v>
      </c>
      <c r="I42" s="982" t="s">
        <v>453</v>
      </c>
      <c r="J42" s="982" t="s">
        <v>453</v>
      </c>
      <c r="K42" s="1008" t="s">
        <v>453</v>
      </c>
      <c r="L42" s="982">
        <v>7.0000000000000007E-2</v>
      </c>
      <c r="M42" s="1008">
        <v>27.2</v>
      </c>
      <c r="N42" s="985"/>
      <c r="O42" s="986">
        <v>675</v>
      </c>
      <c r="P42" s="982" t="s">
        <v>456</v>
      </c>
      <c r="Q42" s="982" t="s">
        <v>456</v>
      </c>
      <c r="R42" s="986" t="s">
        <v>453</v>
      </c>
      <c r="S42" s="982" t="s">
        <v>453</v>
      </c>
      <c r="T42" s="986">
        <v>291</v>
      </c>
      <c r="U42" s="986">
        <v>13</v>
      </c>
    </row>
    <row r="43" spans="1:123">
      <c r="A43" s="414"/>
      <c r="B43" s="987"/>
      <c r="C43" s="980" t="s">
        <v>440</v>
      </c>
      <c r="D43" s="981">
        <v>305111</v>
      </c>
      <c r="E43" s="982">
        <v>0.25</v>
      </c>
      <c r="F43" s="982" t="s">
        <v>452</v>
      </c>
      <c r="G43" s="982" t="s">
        <v>453</v>
      </c>
      <c r="H43" s="982" t="s">
        <v>453</v>
      </c>
      <c r="I43" s="982" t="s">
        <v>453</v>
      </c>
      <c r="J43" s="982" t="s">
        <v>453</v>
      </c>
      <c r="K43" s="1008" t="s">
        <v>453</v>
      </c>
      <c r="L43" s="982">
        <v>0.04</v>
      </c>
      <c r="M43" s="1008">
        <v>26.2</v>
      </c>
      <c r="N43" s="985"/>
      <c r="O43" s="986">
        <v>761</v>
      </c>
      <c r="P43" s="982" t="s">
        <v>456</v>
      </c>
      <c r="Q43" s="982" t="s">
        <v>456</v>
      </c>
      <c r="R43" s="986" t="s">
        <v>452</v>
      </c>
      <c r="S43" s="982" t="s">
        <v>453</v>
      </c>
      <c r="T43" s="986">
        <v>346</v>
      </c>
      <c r="U43" s="986">
        <v>56</v>
      </c>
    </row>
    <row r="44" spans="1:123">
      <c r="A44" s="372"/>
      <c r="B44" s="987"/>
      <c r="C44" s="980" t="s">
        <v>441</v>
      </c>
      <c r="D44" s="1009">
        <v>436056</v>
      </c>
      <c r="E44" s="1010">
        <v>0.33</v>
      </c>
      <c r="F44" s="1010" t="s">
        <v>452</v>
      </c>
      <c r="G44" s="1010" t="s">
        <v>453</v>
      </c>
      <c r="H44" s="1010" t="s">
        <v>453</v>
      </c>
      <c r="I44" s="1010" t="s">
        <v>453</v>
      </c>
      <c r="J44" s="1010" t="s">
        <v>453</v>
      </c>
      <c r="K44" s="1011" t="s">
        <v>453</v>
      </c>
      <c r="L44" s="1010">
        <v>0.05</v>
      </c>
      <c r="M44" s="1011">
        <v>26.5</v>
      </c>
      <c r="N44" s="992"/>
      <c r="O44" s="993">
        <v>1435</v>
      </c>
      <c r="P44" s="990" t="s">
        <v>457</v>
      </c>
      <c r="Q44" s="990" t="s">
        <v>457</v>
      </c>
      <c r="R44" s="986" t="s">
        <v>453</v>
      </c>
      <c r="S44" s="1010" t="s">
        <v>453</v>
      </c>
      <c r="T44" s="993">
        <v>637</v>
      </c>
      <c r="U44" s="993">
        <v>68</v>
      </c>
    </row>
    <row r="45" spans="1:123" s="1031" customFormat="1" ht="17.25" customHeight="1">
      <c r="A45" s="372"/>
      <c r="B45" s="975" t="s">
        <v>458</v>
      </c>
      <c r="C45" s="975"/>
      <c r="D45" s="1027">
        <f>D18+D23+D27+D31+D35+D39+D44</f>
        <v>1489167.6089131043</v>
      </c>
      <c r="E45" s="1028" t="s">
        <v>459</v>
      </c>
      <c r="F45" s="1028" t="s">
        <v>459</v>
      </c>
      <c r="G45" s="1028" t="s">
        <v>459</v>
      </c>
      <c r="H45" s="1028"/>
      <c r="I45" s="1028"/>
      <c r="J45" s="1028"/>
      <c r="K45" s="1028"/>
      <c r="L45" s="1028"/>
      <c r="M45" s="1028"/>
      <c r="N45" s="1029"/>
      <c r="O45" s="1030">
        <f>O18+O23+O27+O31+O35+O39+O44</f>
        <v>5627.9487152847678</v>
      </c>
      <c r="P45" s="1030">
        <f>P39</f>
        <v>51.518039282361599</v>
      </c>
      <c r="Q45" s="1030">
        <f>Q39</f>
        <v>28.736513302455815</v>
      </c>
      <c r="R45" s="1030">
        <f>R18</f>
        <v>21.346818478425302</v>
      </c>
      <c r="S45" s="1030">
        <f>S23+S39</f>
        <v>28299.138270476578</v>
      </c>
      <c r="T45" s="1030">
        <f>T31+T44</f>
        <v>1849.8702557589982</v>
      </c>
      <c r="U45" s="1030">
        <f>U44</f>
        <v>68</v>
      </c>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4"/>
      <c r="AX45" s="974"/>
      <c r="AY45" s="974"/>
      <c r="AZ45" s="974"/>
      <c r="BA45" s="974"/>
      <c r="BB45" s="974"/>
      <c r="BC45" s="974"/>
      <c r="BD45" s="974"/>
      <c r="BE45" s="974"/>
      <c r="BF45" s="974"/>
      <c r="BG45" s="974"/>
      <c r="BH45" s="974"/>
      <c r="BI45" s="974"/>
      <c r="BJ45" s="974"/>
      <c r="BK45" s="974"/>
      <c r="BL45" s="974"/>
      <c r="BM45" s="974"/>
      <c r="BN45" s="974"/>
      <c r="BO45" s="974"/>
      <c r="BP45" s="974"/>
      <c r="BQ45" s="974"/>
      <c r="BR45" s="974"/>
      <c r="BS45" s="974"/>
      <c r="BT45" s="974"/>
      <c r="BU45" s="974"/>
      <c r="BV45" s="974"/>
      <c r="BW45" s="974"/>
      <c r="BX45" s="974"/>
      <c r="BY45" s="974"/>
      <c r="BZ45" s="974"/>
      <c r="CA45" s="974"/>
      <c r="CB45" s="974"/>
      <c r="CC45" s="974"/>
      <c r="CD45" s="974"/>
      <c r="CE45" s="974"/>
      <c r="CF45" s="974"/>
      <c r="CG45" s="974"/>
      <c r="CH45" s="974"/>
      <c r="CI45" s="974"/>
      <c r="CJ45" s="974"/>
      <c r="CK45" s="974"/>
      <c r="CL45" s="974"/>
      <c r="CM45" s="974"/>
      <c r="CN45" s="974"/>
      <c r="CO45" s="974"/>
      <c r="CP45" s="974"/>
      <c r="CQ45" s="974"/>
      <c r="CR45" s="974"/>
      <c r="CS45" s="974"/>
      <c r="CT45" s="974"/>
      <c r="CU45" s="974"/>
      <c r="CV45" s="974"/>
      <c r="CW45" s="974"/>
      <c r="CX45" s="974"/>
      <c r="CY45" s="974"/>
      <c r="CZ45" s="974"/>
      <c r="DA45" s="974"/>
      <c r="DB45" s="974"/>
      <c r="DC45" s="974"/>
      <c r="DD45" s="974"/>
      <c r="DE45" s="974"/>
      <c r="DF45" s="974"/>
      <c r="DG45" s="974"/>
      <c r="DH45" s="974"/>
      <c r="DI45" s="974"/>
      <c r="DJ45" s="974"/>
      <c r="DK45" s="974"/>
      <c r="DL45" s="974"/>
      <c r="DM45" s="974"/>
      <c r="DN45" s="974"/>
      <c r="DO45" s="974"/>
      <c r="DP45" s="974"/>
      <c r="DQ45" s="974"/>
      <c r="DR45" s="974"/>
      <c r="DS45" s="974"/>
    </row>
    <row r="46" spans="1:123" s="1031" customFormat="1" ht="17.25" customHeight="1">
      <c r="A46" s="414"/>
      <c r="B46" s="1090" t="s">
        <v>460</v>
      </c>
      <c r="C46" s="1090"/>
      <c r="D46" s="1032"/>
      <c r="E46" s="1032"/>
      <c r="F46" s="1032"/>
      <c r="G46" s="1032"/>
      <c r="H46" s="1032"/>
      <c r="I46" s="1032"/>
      <c r="J46" s="1032"/>
      <c r="K46" s="1032"/>
      <c r="L46" s="1032"/>
      <c r="M46" s="1032"/>
      <c r="N46" s="1029"/>
      <c r="O46" s="1032"/>
      <c r="P46" s="1032"/>
      <c r="Q46" s="1032"/>
      <c r="R46" s="1032"/>
      <c r="S46" s="1032"/>
      <c r="T46" s="1032"/>
      <c r="U46" s="1032"/>
      <c r="V46" s="974"/>
      <c r="W46" s="974"/>
      <c r="X46" s="974"/>
      <c r="Y46" s="974"/>
      <c r="Z46" s="974"/>
      <c r="AA46" s="974"/>
      <c r="AB46" s="974"/>
      <c r="AC46" s="974"/>
      <c r="AD46" s="974"/>
      <c r="AE46" s="974"/>
      <c r="AF46" s="974"/>
      <c r="AG46" s="974"/>
      <c r="AH46" s="974"/>
      <c r="AI46" s="974"/>
      <c r="AJ46" s="974"/>
      <c r="AK46" s="974"/>
      <c r="AL46" s="974"/>
      <c r="AM46" s="974"/>
      <c r="AN46" s="974"/>
      <c r="AO46" s="974"/>
      <c r="AP46" s="974"/>
      <c r="AQ46" s="974"/>
      <c r="AR46" s="974"/>
      <c r="AS46" s="974"/>
      <c r="AT46" s="974"/>
      <c r="AU46" s="974"/>
      <c r="AV46" s="974"/>
      <c r="AW46" s="974"/>
      <c r="AX46" s="974"/>
      <c r="AY46" s="974"/>
      <c r="AZ46" s="974"/>
      <c r="BA46" s="974"/>
      <c r="BB46" s="974"/>
      <c r="BC46" s="974"/>
      <c r="BD46" s="974"/>
      <c r="BE46" s="974"/>
      <c r="BF46" s="974"/>
      <c r="BG46" s="974"/>
      <c r="BH46" s="974"/>
      <c r="BI46" s="974"/>
      <c r="BJ46" s="974"/>
      <c r="BK46" s="974"/>
      <c r="BL46" s="974"/>
      <c r="BM46" s="974"/>
      <c r="BN46" s="974"/>
      <c r="BO46" s="974"/>
      <c r="BP46" s="974"/>
      <c r="BQ46" s="974"/>
      <c r="BR46" s="974"/>
      <c r="BS46" s="974"/>
      <c r="BT46" s="974"/>
      <c r="BU46" s="974"/>
      <c r="BV46" s="974"/>
      <c r="BW46" s="974"/>
      <c r="BX46" s="974"/>
      <c r="BY46" s="974"/>
      <c r="BZ46" s="974"/>
      <c r="CA46" s="974"/>
      <c r="CB46" s="974"/>
      <c r="CC46" s="974"/>
      <c r="CD46" s="974"/>
      <c r="CE46" s="974"/>
      <c r="CF46" s="974"/>
      <c r="CG46" s="974"/>
      <c r="CH46" s="974"/>
      <c r="CI46" s="974"/>
      <c r="CJ46" s="974"/>
      <c r="CK46" s="974"/>
      <c r="CL46" s="974"/>
      <c r="CM46" s="974"/>
      <c r="CN46" s="974"/>
      <c r="CO46" s="974"/>
      <c r="CP46" s="974"/>
      <c r="CQ46" s="974"/>
      <c r="CR46" s="974"/>
      <c r="CS46" s="974"/>
      <c r="CT46" s="974"/>
      <c r="CU46" s="974"/>
      <c r="CV46" s="974"/>
      <c r="CW46" s="974"/>
      <c r="CX46" s="974"/>
      <c r="CY46" s="974"/>
      <c r="CZ46" s="974"/>
      <c r="DA46" s="974"/>
      <c r="DB46" s="974"/>
      <c r="DC46" s="974"/>
      <c r="DD46" s="974"/>
      <c r="DE46" s="974"/>
      <c r="DF46" s="974"/>
      <c r="DG46" s="974"/>
      <c r="DH46" s="974"/>
      <c r="DI46" s="974"/>
      <c r="DJ46" s="974"/>
      <c r="DK46" s="974"/>
      <c r="DL46" s="974"/>
      <c r="DM46" s="974"/>
      <c r="DN46" s="974"/>
      <c r="DO46" s="974"/>
      <c r="DP46" s="974"/>
      <c r="DQ46" s="974"/>
      <c r="DR46" s="974"/>
      <c r="DS46" s="974"/>
    </row>
    <row r="47" spans="1:123" s="1031" customFormat="1" ht="30.75" customHeight="1">
      <c r="A47" s="372"/>
      <c r="B47" s="1033" t="s">
        <v>439</v>
      </c>
      <c r="C47" s="1033" t="s">
        <v>459</v>
      </c>
      <c r="D47" s="1034">
        <f>D16/D45</f>
        <v>0.14504824189677842</v>
      </c>
      <c r="E47" s="1032"/>
      <c r="F47" s="1032" t="s">
        <v>459</v>
      </c>
      <c r="G47" s="1032" t="s">
        <v>459</v>
      </c>
      <c r="H47" s="1032" t="s">
        <v>459</v>
      </c>
      <c r="I47" s="1032" t="s">
        <v>459</v>
      </c>
      <c r="J47" s="1032"/>
      <c r="K47" s="1032"/>
      <c r="L47" s="1032"/>
      <c r="M47" s="1032"/>
      <c r="N47" s="1029"/>
      <c r="O47" s="1034">
        <f>O16/O45</f>
        <v>0.12891416741317779</v>
      </c>
      <c r="P47" s="1034">
        <v>0</v>
      </c>
      <c r="Q47" s="1034">
        <v>0</v>
      </c>
      <c r="R47" s="1034">
        <f>R16/R45</f>
        <v>0.70800754549444223</v>
      </c>
      <c r="S47" s="1034">
        <v>0</v>
      </c>
      <c r="T47" s="1034">
        <v>0</v>
      </c>
      <c r="U47" s="1034">
        <v>0</v>
      </c>
      <c r="V47" s="974"/>
      <c r="W47" s="974"/>
      <c r="X47" s="974"/>
      <c r="Y47" s="974"/>
      <c r="Z47" s="974"/>
      <c r="AA47" s="974"/>
      <c r="AB47" s="974"/>
      <c r="AC47" s="974"/>
      <c r="AD47" s="974"/>
      <c r="AE47" s="974"/>
      <c r="AF47" s="974"/>
      <c r="AG47" s="974"/>
      <c r="AH47" s="974"/>
      <c r="AI47" s="974"/>
      <c r="AJ47" s="974"/>
      <c r="AK47" s="974"/>
      <c r="AL47" s="974"/>
      <c r="AM47" s="974"/>
      <c r="AN47" s="974"/>
      <c r="AO47" s="974"/>
      <c r="AP47" s="974"/>
      <c r="AQ47" s="974"/>
      <c r="AR47" s="974"/>
      <c r="AS47" s="974"/>
      <c r="AT47" s="974"/>
      <c r="AU47" s="974"/>
      <c r="AV47" s="974"/>
      <c r="AW47" s="974"/>
      <c r="AX47" s="974"/>
      <c r="AY47" s="974"/>
      <c r="AZ47" s="974"/>
      <c r="BA47" s="974"/>
      <c r="BB47" s="974"/>
      <c r="BC47" s="974"/>
      <c r="BD47" s="974"/>
      <c r="BE47" s="974"/>
      <c r="BF47" s="974"/>
      <c r="BG47" s="974"/>
      <c r="BH47" s="974"/>
      <c r="BI47" s="974"/>
      <c r="BJ47" s="974"/>
      <c r="BK47" s="974"/>
      <c r="BL47" s="974"/>
      <c r="BM47" s="974"/>
      <c r="BN47" s="974"/>
      <c r="BO47" s="974"/>
      <c r="BP47" s="974"/>
      <c r="BQ47" s="974"/>
      <c r="BR47" s="974"/>
      <c r="BS47" s="974"/>
      <c r="BT47" s="974"/>
      <c r="BU47" s="974"/>
      <c r="BV47" s="974"/>
      <c r="BW47" s="974"/>
      <c r="BX47" s="974"/>
      <c r="BY47" s="974"/>
      <c r="BZ47" s="974"/>
      <c r="CA47" s="974"/>
      <c r="CB47" s="974"/>
      <c r="CC47" s="974"/>
      <c r="CD47" s="974"/>
      <c r="CE47" s="974"/>
      <c r="CF47" s="974"/>
      <c r="CG47" s="974"/>
      <c r="CH47" s="974"/>
      <c r="CI47" s="974"/>
      <c r="CJ47" s="974"/>
      <c r="CK47" s="974"/>
      <c r="CL47" s="974"/>
      <c r="CM47" s="974"/>
      <c r="CN47" s="974"/>
      <c r="CO47" s="974"/>
      <c r="CP47" s="974"/>
      <c r="CQ47" s="974"/>
      <c r="CR47" s="974"/>
      <c r="CS47" s="974"/>
      <c r="CT47" s="974"/>
      <c r="CU47" s="974"/>
      <c r="CV47" s="974"/>
      <c r="CW47" s="974"/>
      <c r="CX47" s="974"/>
      <c r="CY47" s="974"/>
      <c r="CZ47" s="974"/>
      <c r="DA47" s="974"/>
      <c r="DB47" s="974"/>
      <c r="DC47" s="974"/>
      <c r="DD47" s="974"/>
      <c r="DE47" s="974"/>
      <c r="DF47" s="974"/>
      <c r="DG47" s="974"/>
      <c r="DH47" s="974"/>
      <c r="DI47" s="974"/>
      <c r="DJ47" s="974"/>
      <c r="DK47" s="974"/>
      <c r="DL47" s="974"/>
      <c r="DM47" s="974"/>
      <c r="DN47" s="974"/>
      <c r="DO47" s="974"/>
      <c r="DP47" s="974"/>
      <c r="DQ47" s="974"/>
      <c r="DR47" s="974"/>
      <c r="DS47" s="974"/>
    </row>
    <row r="48" spans="1:123" s="1031" customFormat="1" ht="33" customHeight="1">
      <c r="A48" s="372"/>
      <c r="B48" s="1033" t="s">
        <v>440</v>
      </c>
      <c r="C48" s="1033" t="s">
        <v>459</v>
      </c>
      <c r="D48" s="1034">
        <f>D17/D45</f>
        <v>6.9760559367674169E-2</v>
      </c>
      <c r="E48" s="1032" t="s">
        <v>459</v>
      </c>
      <c r="F48" s="1032" t="s">
        <v>459</v>
      </c>
      <c r="G48" s="1032" t="s">
        <v>459</v>
      </c>
      <c r="H48" s="1032" t="s">
        <v>459</v>
      </c>
      <c r="I48" s="1032" t="s">
        <v>459</v>
      </c>
      <c r="J48" s="1032"/>
      <c r="K48" s="1032"/>
      <c r="L48" s="1032"/>
      <c r="M48" s="1032"/>
      <c r="N48" s="1029"/>
      <c r="O48" s="1034">
        <f>O17/O45</f>
        <v>5.1869220832288503E-2</v>
      </c>
      <c r="P48" s="1034">
        <v>0</v>
      </c>
      <c r="Q48" s="1034">
        <v>0</v>
      </c>
      <c r="R48" s="1034">
        <f>R17/R45</f>
        <v>0.29199245450555777</v>
      </c>
      <c r="S48" s="1034">
        <v>0</v>
      </c>
      <c r="T48" s="1034">
        <v>0</v>
      </c>
      <c r="U48" s="1034">
        <v>0</v>
      </c>
      <c r="V48" s="974"/>
      <c r="W48" s="974"/>
      <c r="X48" s="974"/>
      <c r="Y48" s="974"/>
      <c r="Z48" s="974"/>
      <c r="AA48" s="974"/>
      <c r="AB48" s="974"/>
      <c r="AC48" s="974"/>
      <c r="AD48" s="974"/>
      <c r="AE48" s="974"/>
      <c r="AF48" s="974"/>
      <c r="AG48" s="974"/>
      <c r="AH48" s="974"/>
      <c r="AI48" s="974"/>
      <c r="AJ48" s="974"/>
      <c r="AK48" s="974"/>
      <c r="AL48" s="974"/>
      <c r="AM48" s="974"/>
      <c r="AN48" s="974"/>
      <c r="AO48" s="974"/>
      <c r="AP48" s="974"/>
      <c r="AQ48" s="974"/>
      <c r="AR48" s="974"/>
      <c r="AS48" s="974"/>
      <c r="AT48" s="974"/>
      <c r="AU48" s="974"/>
      <c r="AV48" s="974"/>
      <c r="AW48" s="974"/>
      <c r="AX48" s="974"/>
      <c r="AY48" s="974"/>
      <c r="AZ48" s="974"/>
      <c r="BA48" s="974"/>
      <c r="BB48" s="974"/>
      <c r="BC48" s="974"/>
      <c r="BD48" s="974"/>
      <c r="BE48" s="974"/>
      <c r="BF48" s="974"/>
      <c r="BG48" s="974"/>
      <c r="BH48" s="974"/>
      <c r="BI48" s="974"/>
      <c r="BJ48" s="974"/>
      <c r="BK48" s="974"/>
      <c r="BL48" s="974"/>
      <c r="BM48" s="974"/>
      <c r="BN48" s="974"/>
      <c r="BO48" s="974"/>
      <c r="BP48" s="974"/>
      <c r="BQ48" s="974"/>
      <c r="BR48" s="974"/>
      <c r="BS48" s="974"/>
      <c r="BT48" s="974"/>
      <c r="BU48" s="974"/>
      <c r="BV48" s="974"/>
      <c r="BW48" s="974"/>
      <c r="BX48" s="974"/>
      <c r="BY48" s="974"/>
      <c r="BZ48" s="974"/>
      <c r="CA48" s="974"/>
      <c r="CB48" s="974"/>
      <c r="CC48" s="974"/>
      <c r="CD48" s="974"/>
      <c r="CE48" s="974"/>
      <c r="CF48" s="974"/>
      <c r="CG48" s="974"/>
      <c r="CH48" s="974"/>
      <c r="CI48" s="974"/>
      <c r="CJ48" s="974"/>
      <c r="CK48" s="974"/>
      <c r="CL48" s="974"/>
      <c r="CM48" s="974"/>
      <c r="CN48" s="974"/>
      <c r="CO48" s="974"/>
      <c r="CP48" s="974"/>
      <c r="CQ48" s="974"/>
      <c r="CR48" s="974"/>
      <c r="CS48" s="974"/>
      <c r="CT48" s="974"/>
      <c r="CU48" s="974"/>
      <c r="CV48" s="974"/>
      <c r="CW48" s="974"/>
      <c r="CX48" s="974"/>
      <c r="CY48" s="974"/>
      <c r="CZ48" s="974"/>
      <c r="DA48" s="974"/>
      <c r="DB48" s="974"/>
      <c r="DC48" s="974"/>
      <c r="DD48" s="974"/>
      <c r="DE48" s="974"/>
      <c r="DF48" s="974"/>
      <c r="DG48" s="974"/>
      <c r="DH48" s="974"/>
      <c r="DI48" s="974"/>
      <c r="DJ48" s="974"/>
      <c r="DK48" s="974"/>
      <c r="DL48" s="974"/>
      <c r="DM48" s="974"/>
      <c r="DN48" s="974"/>
      <c r="DO48" s="974"/>
      <c r="DP48" s="974"/>
      <c r="DQ48" s="974"/>
      <c r="DR48" s="974"/>
      <c r="DS48" s="974"/>
    </row>
    <row r="49" spans="1:123" s="1031" customFormat="1" ht="18.75" customHeight="1">
      <c r="A49" s="372"/>
      <c r="B49" s="1093" t="s">
        <v>461</v>
      </c>
      <c r="C49" s="1093"/>
      <c r="D49" s="1035"/>
      <c r="E49" s="1035"/>
      <c r="F49" s="1035"/>
      <c r="G49" s="1035"/>
      <c r="H49" s="1035"/>
      <c r="I49" s="1035"/>
      <c r="J49" s="1035"/>
      <c r="K49" s="1035"/>
      <c r="L49" s="1035"/>
      <c r="M49" s="1035"/>
      <c r="N49" s="1029"/>
      <c r="O49" s="1035"/>
      <c r="P49" s="1035"/>
      <c r="Q49" s="1035"/>
      <c r="R49" s="1035"/>
      <c r="S49" s="1035"/>
      <c r="T49" s="1035"/>
      <c r="U49" s="1035"/>
      <c r="V49" s="974"/>
      <c r="W49" s="974"/>
      <c r="X49" s="974"/>
      <c r="Y49" s="974"/>
      <c r="Z49" s="974"/>
      <c r="AA49" s="974"/>
      <c r="AB49" s="974"/>
      <c r="AC49" s="974"/>
      <c r="AD49" s="974"/>
      <c r="AE49" s="974"/>
      <c r="AF49" s="974"/>
      <c r="AG49" s="974"/>
      <c r="AH49" s="974"/>
      <c r="AI49" s="974"/>
      <c r="AJ49" s="974"/>
      <c r="AK49" s="974"/>
      <c r="AL49" s="974"/>
      <c r="AM49" s="974"/>
      <c r="AN49" s="974"/>
      <c r="AO49" s="974"/>
      <c r="AP49" s="974"/>
      <c r="AQ49" s="974"/>
      <c r="AR49" s="974"/>
      <c r="AS49" s="974"/>
      <c r="AT49" s="974"/>
      <c r="AU49" s="974"/>
      <c r="AV49" s="974"/>
      <c r="AW49" s="974"/>
      <c r="AX49" s="974"/>
      <c r="AY49" s="974"/>
      <c r="AZ49" s="974"/>
      <c r="BA49" s="974"/>
      <c r="BB49" s="974"/>
      <c r="BC49" s="974"/>
      <c r="BD49" s="974"/>
      <c r="BE49" s="974"/>
      <c r="BF49" s="974"/>
      <c r="BG49" s="974"/>
      <c r="BH49" s="974"/>
      <c r="BI49" s="974"/>
      <c r="BJ49" s="974"/>
      <c r="BK49" s="974"/>
      <c r="BL49" s="974"/>
      <c r="BM49" s="974"/>
      <c r="BN49" s="974"/>
      <c r="BO49" s="974"/>
      <c r="BP49" s="974"/>
      <c r="BQ49" s="974"/>
      <c r="BR49" s="974"/>
      <c r="BS49" s="974"/>
      <c r="BT49" s="974"/>
      <c r="BU49" s="974"/>
      <c r="BV49" s="974"/>
      <c r="BW49" s="974"/>
      <c r="BX49" s="974"/>
      <c r="BY49" s="974"/>
      <c r="BZ49" s="974"/>
      <c r="CA49" s="974"/>
      <c r="CB49" s="974"/>
      <c r="CC49" s="974"/>
      <c r="CD49" s="974"/>
      <c r="CE49" s="974"/>
      <c r="CF49" s="974"/>
      <c r="CG49" s="974"/>
      <c r="CH49" s="974"/>
      <c r="CI49" s="974"/>
      <c r="CJ49" s="974"/>
      <c r="CK49" s="974"/>
      <c r="CL49" s="974"/>
      <c r="CM49" s="974"/>
      <c r="CN49" s="974"/>
      <c r="CO49" s="974"/>
      <c r="CP49" s="974"/>
      <c r="CQ49" s="974"/>
      <c r="CR49" s="974"/>
      <c r="CS49" s="974"/>
      <c r="CT49" s="974"/>
      <c r="CU49" s="974"/>
      <c r="CV49" s="974"/>
      <c r="CW49" s="974"/>
      <c r="CX49" s="974"/>
      <c r="CY49" s="974"/>
      <c r="CZ49" s="974"/>
      <c r="DA49" s="974"/>
      <c r="DB49" s="974"/>
      <c r="DC49" s="974"/>
      <c r="DD49" s="974"/>
      <c r="DE49" s="974"/>
      <c r="DF49" s="974"/>
      <c r="DG49" s="974"/>
      <c r="DH49" s="974"/>
      <c r="DI49" s="974"/>
      <c r="DJ49" s="974"/>
      <c r="DK49" s="974"/>
      <c r="DL49" s="974"/>
      <c r="DM49" s="974"/>
      <c r="DN49" s="974"/>
      <c r="DO49" s="974"/>
      <c r="DP49" s="974"/>
      <c r="DQ49" s="974"/>
      <c r="DR49" s="974"/>
      <c r="DS49" s="974"/>
    </row>
    <row r="50" spans="1:123" s="1031" customFormat="1" ht="30" customHeight="1">
      <c r="A50" s="370"/>
      <c r="B50" s="1036" t="s">
        <v>439</v>
      </c>
      <c r="C50" s="1036" t="s">
        <v>459</v>
      </c>
      <c r="D50" s="1037">
        <v>0</v>
      </c>
      <c r="E50" s="1035" t="s">
        <v>459</v>
      </c>
      <c r="F50" s="1035" t="s">
        <v>459</v>
      </c>
      <c r="G50" s="1035" t="s">
        <v>459</v>
      </c>
      <c r="H50" s="1035"/>
      <c r="I50" s="1035"/>
      <c r="J50" s="1035"/>
      <c r="K50" s="1035"/>
      <c r="L50" s="1035"/>
      <c r="M50" s="1035"/>
      <c r="N50" s="1029"/>
      <c r="O50" s="1037">
        <v>0</v>
      </c>
      <c r="P50" s="1035" t="s">
        <v>462</v>
      </c>
      <c r="Q50" s="1035" t="s">
        <v>462</v>
      </c>
      <c r="R50" s="1035" t="s">
        <v>462</v>
      </c>
      <c r="S50" s="1035" t="s">
        <v>462</v>
      </c>
      <c r="T50" s="1035" t="s">
        <v>462</v>
      </c>
      <c r="U50" s="1035" t="s">
        <v>462</v>
      </c>
      <c r="V50" s="974"/>
      <c r="W50" s="974"/>
      <c r="X50" s="974"/>
      <c r="Y50" s="974"/>
      <c r="Z50" s="974"/>
      <c r="AA50" s="974"/>
      <c r="AB50" s="974"/>
      <c r="AC50" s="974"/>
      <c r="AD50" s="974"/>
      <c r="AE50" s="974"/>
      <c r="AF50" s="974"/>
      <c r="AG50" s="974"/>
      <c r="AH50" s="974"/>
      <c r="AI50" s="974"/>
      <c r="AJ50" s="974"/>
      <c r="AK50" s="974"/>
      <c r="AL50" s="974"/>
      <c r="AM50" s="974"/>
      <c r="AN50" s="974"/>
      <c r="AO50" s="974"/>
      <c r="AP50" s="974"/>
      <c r="AQ50" s="974"/>
      <c r="AR50" s="974"/>
      <c r="AS50" s="974"/>
      <c r="AT50" s="974"/>
      <c r="AU50" s="974"/>
      <c r="AV50" s="974"/>
      <c r="AW50" s="974"/>
      <c r="AX50" s="974"/>
      <c r="AY50" s="974"/>
      <c r="AZ50" s="974"/>
      <c r="BA50" s="974"/>
      <c r="BB50" s="974"/>
      <c r="BC50" s="974"/>
      <c r="BD50" s="974"/>
      <c r="BE50" s="974"/>
      <c r="BF50" s="974"/>
      <c r="BG50" s="974"/>
      <c r="BH50" s="974"/>
      <c r="BI50" s="974"/>
      <c r="BJ50" s="974"/>
      <c r="BK50" s="974"/>
      <c r="BL50" s="974"/>
      <c r="BM50" s="974"/>
      <c r="BN50" s="974"/>
      <c r="BO50" s="974"/>
      <c r="BP50" s="974"/>
      <c r="BQ50" s="974"/>
      <c r="BR50" s="974"/>
      <c r="BS50" s="974"/>
      <c r="BT50" s="974"/>
      <c r="BU50" s="974"/>
      <c r="BV50" s="974"/>
      <c r="BW50" s="974"/>
      <c r="BX50" s="974"/>
      <c r="BY50" s="974"/>
      <c r="BZ50" s="974"/>
      <c r="CA50" s="974"/>
      <c r="CB50" s="974"/>
      <c r="CC50" s="974"/>
      <c r="CD50" s="974"/>
      <c r="CE50" s="974"/>
      <c r="CF50" s="974"/>
      <c r="CG50" s="974"/>
      <c r="CH50" s="974"/>
      <c r="CI50" s="974"/>
      <c r="CJ50" s="974"/>
      <c r="CK50" s="974"/>
      <c r="CL50" s="974"/>
      <c r="CM50" s="974"/>
      <c r="CN50" s="974"/>
      <c r="CO50" s="974"/>
      <c r="CP50" s="974"/>
      <c r="CQ50" s="974"/>
      <c r="CR50" s="974"/>
      <c r="CS50" s="974"/>
      <c r="CT50" s="974"/>
      <c r="CU50" s="974"/>
      <c r="CV50" s="974"/>
      <c r="CW50" s="974"/>
      <c r="CX50" s="974"/>
      <c r="CY50" s="974"/>
      <c r="CZ50" s="974"/>
      <c r="DA50" s="974"/>
      <c r="DB50" s="974"/>
      <c r="DC50" s="974"/>
      <c r="DD50" s="974"/>
      <c r="DE50" s="974"/>
      <c r="DF50" s="974"/>
      <c r="DG50" s="974"/>
      <c r="DH50" s="974"/>
      <c r="DI50" s="974"/>
      <c r="DJ50" s="974"/>
      <c r="DK50" s="974"/>
      <c r="DL50" s="974"/>
      <c r="DM50" s="974"/>
      <c r="DN50" s="974"/>
      <c r="DO50" s="974"/>
      <c r="DP50" s="974"/>
      <c r="DQ50" s="974"/>
      <c r="DR50" s="974"/>
      <c r="DS50" s="974"/>
    </row>
    <row r="51" spans="1:123" s="1031" customFormat="1" ht="31.5" customHeight="1">
      <c r="A51" s="372"/>
      <c r="B51" s="1036" t="s">
        <v>440</v>
      </c>
      <c r="C51" s="1036" t="s">
        <v>459</v>
      </c>
      <c r="D51" s="1037">
        <f>D38/D45</f>
        <v>5.4282854027425239E-3</v>
      </c>
      <c r="E51" s="1035" t="s">
        <v>459</v>
      </c>
      <c r="F51" s="1035" t="s">
        <v>459</v>
      </c>
      <c r="G51" s="1035" t="s">
        <v>459</v>
      </c>
      <c r="H51" s="1035" t="s">
        <v>459</v>
      </c>
      <c r="I51" s="1035" t="s">
        <v>459</v>
      </c>
      <c r="J51" s="1035"/>
      <c r="K51" s="1035"/>
      <c r="L51" s="1035"/>
      <c r="M51" s="1035"/>
      <c r="N51" s="1029"/>
      <c r="O51" s="1037">
        <f>O38/O45</f>
        <v>2.1828158994433425E-2</v>
      </c>
      <c r="P51" s="1037">
        <f>P38/P45</f>
        <v>1</v>
      </c>
      <c r="Q51" s="1037">
        <f>Q38/Q45</f>
        <v>1</v>
      </c>
      <c r="R51" s="1035" t="s">
        <v>462</v>
      </c>
      <c r="S51" s="1037">
        <f>S38/S45</f>
        <v>0.39510255167815989</v>
      </c>
      <c r="T51" s="1035" t="s">
        <v>462</v>
      </c>
      <c r="U51" s="1035" t="s">
        <v>462</v>
      </c>
    </row>
    <row r="52" spans="1:123">
      <c r="A52" s="372"/>
      <c r="B52" s="1038"/>
      <c r="C52" s="1039"/>
      <c r="D52" s="1039"/>
      <c r="E52" s="1039"/>
      <c r="F52" s="1039"/>
      <c r="G52" s="1039"/>
      <c r="H52" s="1039"/>
      <c r="I52" s="1039"/>
      <c r="J52" s="1039"/>
      <c r="K52" s="1039"/>
      <c r="L52" s="1039"/>
      <c r="M52" s="1039"/>
      <c r="N52" s="1039"/>
      <c r="O52" s="1039"/>
      <c r="P52" s="1039"/>
      <c r="Q52" s="1039"/>
      <c r="R52" s="1039"/>
      <c r="S52" s="1039"/>
      <c r="T52" s="1039"/>
      <c r="U52" s="1039"/>
    </row>
    <row r="53" spans="1:123" ht="80.55" customHeight="1">
      <c r="B53" s="1094" t="s">
        <v>463</v>
      </c>
      <c r="C53" s="1094"/>
      <c r="D53" s="1094"/>
      <c r="E53" s="1094"/>
      <c r="F53" s="1094"/>
      <c r="G53" s="1094"/>
      <c r="H53" s="1094"/>
      <c r="I53" s="1094"/>
      <c r="J53" s="1094"/>
      <c r="K53" s="1094"/>
      <c r="L53" s="1094"/>
      <c r="M53" s="1040"/>
      <c r="N53" s="1040"/>
      <c r="O53" s="1040"/>
      <c r="P53" s="1040"/>
      <c r="Q53" s="1040"/>
      <c r="R53" s="1040"/>
      <c r="S53" s="1040"/>
      <c r="T53" s="1040"/>
      <c r="U53" s="1040"/>
    </row>
    <row r="54" spans="1:123" ht="59" customHeight="1">
      <c r="B54" s="1094" t="s">
        <v>464</v>
      </c>
      <c r="C54" s="1094"/>
      <c r="D54" s="1094"/>
      <c r="E54" s="1094"/>
      <c r="F54" s="1094"/>
      <c r="G54" s="1094"/>
      <c r="H54" s="1094"/>
      <c r="I54" s="1094"/>
      <c r="J54" s="1094"/>
      <c r="K54" s="1094"/>
      <c r="L54" s="1094"/>
      <c r="M54" s="1040"/>
      <c r="N54" s="1040"/>
      <c r="O54" s="1040"/>
      <c r="P54" s="1040"/>
      <c r="Q54" s="1040"/>
      <c r="R54" s="1040"/>
      <c r="S54" s="1040"/>
      <c r="T54" s="1040"/>
      <c r="U54" s="1040"/>
    </row>
    <row r="55" spans="1:123" ht="110.25" customHeight="1">
      <c r="B55" s="1089" t="s">
        <v>465</v>
      </c>
      <c r="C55" s="1089"/>
      <c r="D55" s="1089"/>
      <c r="E55" s="1089"/>
      <c r="F55" s="1089"/>
      <c r="G55" s="1089"/>
      <c r="H55" s="1089"/>
      <c r="I55" s="1089"/>
      <c r="J55" s="1089"/>
      <c r="K55" s="1089"/>
      <c r="L55" s="1089"/>
      <c r="M55" s="1041"/>
      <c r="N55" s="1041"/>
      <c r="O55" s="1041"/>
      <c r="P55" s="1041"/>
      <c r="Q55" s="1041"/>
      <c r="R55" s="1041"/>
      <c r="S55" s="1041"/>
      <c r="T55" s="1041"/>
      <c r="U55" s="1041"/>
    </row>
    <row r="56" spans="1:123" ht="75.5" customHeight="1">
      <c r="B56" s="1089" t="s">
        <v>466</v>
      </c>
      <c r="C56" s="1089"/>
      <c r="D56" s="1089"/>
      <c r="E56" s="1089"/>
      <c r="F56" s="1089"/>
      <c r="G56" s="1089"/>
      <c r="H56" s="1089"/>
      <c r="I56" s="1089"/>
      <c r="J56" s="1089"/>
      <c r="K56" s="1089"/>
      <c r="L56" s="1089"/>
      <c r="M56" s="1041"/>
      <c r="N56" s="1041"/>
      <c r="O56" s="1041"/>
      <c r="P56" s="1041"/>
      <c r="Q56" s="1041"/>
      <c r="R56" s="1041"/>
      <c r="S56" s="1041"/>
      <c r="T56" s="1041"/>
      <c r="U56" s="1041"/>
    </row>
    <row r="57" spans="1:123" ht="108" customHeight="1">
      <c r="B57" s="1089" t="s">
        <v>467</v>
      </c>
      <c r="C57" s="1089"/>
      <c r="D57" s="1089"/>
      <c r="E57" s="1089"/>
      <c r="F57" s="1089"/>
      <c r="G57" s="1089"/>
      <c r="H57" s="1089"/>
      <c r="I57" s="1089"/>
      <c r="J57" s="1089"/>
      <c r="K57" s="1089"/>
      <c r="L57" s="1089"/>
      <c r="M57" s="1041"/>
      <c r="N57" s="1041"/>
      <c r="O57" s="1041"/>
      <c r="P57" s="1041"/>
      <c r="Q57" s="1041"/>
      <c r="R57" s="1041"/>
      <c r="S57" s="1041"/>
      <c r="T57" s="1041"/>
      <c r="U57" s="1041"/>
    </row>
    <row r="58" spans="1:123" ht="103.25" customHeight="1">
      <c r="B58" s="1089" t="s">
        <v>468</v>
      </c>
      <c r="C58" s="1089"/>
      <c r="D58" s="1089"/>
      <c r="E58" s="1089"/>
      <c r="F58" s="1089"/>
      <c r="G58" s="1089"/>
      <c r="H58" s="1089"/>
      <c r="I58" s="1089"/>
      <c r="J58" s="1089"/>
      <c r="K58" s="1089"/>
      <c r="L58" s="1089"/>
      <c r="M58" s="1041"/>
      <c r="N58" s="1041"/>
      <c r="O58" s="1041"/>
      <c r="P58" s="1041"/>
      <c r="Q58" s="1041"/>
      <c r="R58" s="1041"/>
      <c r="S58" s="1041"/>
      <c r="T58" s="1041"/>
      <c r="U58" s="1041"/>
    </row>
  </sheetData>
  <sheetProtection algorithmName="SHA-512" hashValue="uKldCqu3o3IOz/oGWwAGnBZg8gDjdXXnWpQTZFWf9n3MD2bvR43uKt12k1LtYu/xUOUY23OlARHDGkEBOSRPgg==" saltValue="6UkpjgRW1+4/hF59HkAHdA==" spinCount="100000" sheet="1" objects="1" scenarios="1" formatColumns="0" formatRows="0"/>
  <mergeCells count="13">
    <mergeCell ref="B57:L57"/>
    <mergeCell ref="B58:L58"/>
    <mergeCell ref="B46:C46"/>
    <mergeCell ref="B12:M12"/>
    <mergeCell ref="O12:U12"/>
    <mergeCell ref="B13:B14"/>
    <mergeCell ref="C13:C14"/>
    <mergeCell ref="D13:D14"/>
    <mergeCell ref="B49:C49"/>
    <mergeCell ref="B53:L53"/>
    <mergeCell ref="B54:L54"/>
    <mergeCell ref="B55:L55"/>
    <mergeCell ref="B56:L56"/>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DDC6-BF32-40B7-9F73-E9EC5F99725D}">
  <sheetPr>
    <tabColor rgb="FF0070C0"/>
  </sheetPr>
  <dimension ref="A1:DA58"/>
  <sheetViews>
    <sheetView workbookViewId="0">
      <pane xSplit="3" topLeftCell="D1" activePane="topRight" state="frozen"/>
      <selection pane="topRight" activeCell="H27" sqref="H27"/>
    </sheetView>
  </sheetViews>
  <sheetFormatPr defaultColWidth="10.796875" defaultRowHeight="14.25"/>
  <cols>
    <col min="1" max="1" width="3.19921875" style="418" customWidth="1"/>
    <col min="2" max="2" width="33.19921875" style="1042" customWidth="1"/>
    <col min="3" max="3" width="12.796875" style="974" customWidth="1"/>
    <col min="4" max="5" width="14" style="974" bestFit="1" customWidth="1"/>
    <col min="6" max="7" width="13.796875" style="974" bestFit="1" customWidth="1"/>
    <col min="8" max="9" width="10.796875" style="974" bestFit="1" customWidth="1"/>
    <col min="10" max="10" width="13.796875" style="974" bestFit="1" customWidth="1"/>
    <col min="11" max="11" width="12.19921875" style="974" bestFit="1" customWidth="1"/>
    <col min="12" max="13" width="10.796875" style="974" bestFit="1" customWidth="1"/>
    <col min="14" max="14" width="2" style="974" customWidth="1"/>
    <col min="15" max="15" width="14" style="974" bestFit="1" customWidth="1"/>
    <col min="16" max="17" width="10.796875" style="974" bestFit="1" customWidth="1"/>
    <col min="18" max="19" width="13.796875" style="974" bestFit="1" customWidth="1"/>
    <col min="20" max="21" width="10.796875" style="974" bestFit="1" customWidth="1"/>
    <col min="22" max="16384" width="10.796875" style="974"/>
  </cols>
  <sheetData>
    <row r="1" spans="1:105" s="370" customFormat="1" ht="12.75">
      <c r="L1" s="371"/>
      <c r="M1" s="371"/>
      <c r="N1" s="371"/>
      <c r="O1" s="371"/>
    </row>
    <row r="2" spans="1:105" s="370" customFormat="1" ht="15" customHeight="1">
      <c r="L2" s="371"/>
      <c r="M2" s="371"/>
      <c r="N2" s="371"/>
      <c r="O2" s="371"/>
    </row>
    <row r="3" spans="1:105" s="370" customFormat="1" ht="12.75">
      <c r="L3" s="371"/>
      <c r="M3" s="371"/>
      <c r="N3" s="371"/>
      <c r="O3" s="371"/>
    </row>
    <row r="4" spans="1:105" s="370" customFormat="1" ht="15" customHeight="1">
      <c r="L4" s="371"/>
      <c r="M4" s="371"/>
      <c r="N4" s="371"/>
      <c r="O4" s="371"/>
    </row>
    <row r="5" spans="1:105" s="370" customFormat="1" ht="15" customHeight="1">
      <c r="L5" s="371"/>
      <c r="M5" s="371"/>
      <c r="N5" s="371"/>
      <c r="O5" s="371"/>
    </row>
    <row r="6" spans="1:105" s="370" customFormat="1" ht="12.75">
      <c r="L6" s="371"/>
      <c r="M6" s="371"/>
      <c r="N6" s="371"/>
    </row>
    <row r="7" spans="1:105" s="370" customFormat="1" ht="12.75">
      <c r="L7" s="371"/>
      <c r="M7" s="371"/>
      <c r="N7" s="371"/>
      <c r="O7" s="371"/>
    </row>
    <row r="8" spans="1:105" s="372" customFormat="1" ht="17.649999999999999">
      <c r="B8" s="373" t="s">
        <v>0</v>
      </c>
    </row>
    <row r="9" spans="1:105" s="372" customFormat="1" ht="13.9" thickBot="1"/>
    <row r="10" spans="1:105" s="370" customFormat="1" ht="15.75" thickTop="1" thickBot="1">
      <c r="B10" s="972" t="s">
        <v>412</v>
      </c>
      <c r="C10" s="375"/>
      <c r="D10" s="375"/>
      <c r="E10" s="375"/>
      <c r="F10" s="375"/>
      <c r="G10" s="375"/>
      <c r="H10" s="375"/>
      <c r="I10" s="375"/>
      <c r="J10" s="375"/>
      <c r="K10" s="375"/>
      <c r="L10" s="375"/>
      <c r="M10" s="375"/>
      <c r="N10" s="375"/>
      <c r="O10" s="375"/>
      <c r="P10" s="375"/>
      <c r="Q10" s="375"/>
      <c r="R10" s="375"/>
      <c r="S10" s="375"/>
      <c r="T10" s="375"/>
      <c r="U10" s="375"/>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row>
    <row r="11" spans="1:105" s="496" customFormat="1" ht="13.9" thickTop="1">
      <c r="A11" s="372"/>
      <c r="B11" s="376"/>
      <c r="C11" s="377"/>
      <c r="D11" s="377"/>
      <c r="E11" s="377"/>
      <c r="F11" s="377"/>
      <c r="G11" s="377"/>
      <c r="H11" s="377"/>
      <c r="I11" s="377"/>
      <c r="J11" s="372"/>
      <c r="K11" s="372"/>
      <c r="L11" s="372"/>
      <c r="M11" s="377"/>
    </row>
    <row r="12" spans="1:105" ht="15" customHeight="1">
      <c r="A12" s="384"/>
      <c r="B12" s="1091" t="s">
        <v>413</v>
      </c>
      <c r="C12" s="1091"/>
      <c r="D12" s="1091"/>
      <c r="E12" s="1091"/>
      <c r="F12" s="1091"/>
      <c r="G12" s="1091"/>
      <c r="H12" s="1091"/>
      <c r="I12" s="1091"/>
      <c r="J12" s="1091"/>
      <c r="K12" s="1091"/>
      <c r="L12" s="1091"/>
      <c r="M12" s="1091"/>
      <c r="N12" s="973"/>
      <c r="O12" s="1091" t="s">
        <v>414</v>
      </c>
      <c r="P12" s="1091"/>
      <c r="Q12" s="1091"/>
      <c r="R12" s="1091"/>
      <c r="S12" s="1091"/>
      <c r="T12" s="1091"/>
      <c r="U12" s="1091"/>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c r="BZ12" s="496"/>
      <c r="CA12" s="496"/>
      <c r="CB12" s="496"/>
      <c r="CC12" s="496"/>
      <c r="CD12" s="496"/>
      <c r="CE12" s="496"/>
      <c r="CF12" s="496"/>
      <c r="CG12" s="496"/>
      <c r="CH12" s="496"/>
      <c r="CI12" s="496"/>
      <c r="CJ12" s="496"/>
      <c r="CK12" s="496"/>
      <c r="CL12" s="496"/>
      <c r="CM12" s="496"/>
      <c r="CN12" s="496"/>
      <c r="CO12" s="496"/>
      <c r="CP12" s="496"/>
      <c r="CQ12" s="496"/>
      <c r="CR12" s="496"/>
      <c r="CS12" s="496"/>
      <c r="CT12" s="496"/>
      <c r="CU12" s="496"/>
      <c r="CV12" s="496"/>
      <c r="CW12" s="496"/>
      <c r="CX12" s="496"/>
      <c r="CY12" s="496"/>
      <c r="CZ12" s="496"/>
      <c r="DA12" s="496"/>
    </row>
    <row r="13" spans="1:105">
      <c r="A13" s="384"/>
      <c r="B13" s="1092" t="s">
        <v>415</v>
      </c>
      <c r="C13" s="1091" t="s">
        <v>416</v>
      </c>
      <c r="D13" s="1091" t="s">
        <v>417</v>
      </c>
      <c r="E13" s="973" t="s">
        <v>418</v>
      </c>
      <c r="F13" s="973" t="s">
        <v>419</v>
      </c>
      <c r="G13" s="973" t="s">
        <v>420</v>
      </c>
      <c r="H13" s="973" t="s">
        <v>421</v>
      </c>
      <c r="I13" s="973" t="s">
        <v>422</v>
      </c>
      <c r="J13" s="973" t="s">
        <v>423</v>
      </c>
      <c r="K13" s="973" t="s">
        <v>424</v>
      </c>
      <c r="L13" s="973" t="s">
        <v>425</v>
      </c>
      <c r="M13" s="973" t="s">
        <v>426</v>
      </c>
      <c r="N13" s="973"/>
      <c r="O13" s="973" t="s">
        <v>427</v>
      </c>
      <c r="P13" s="973" t="s">
        <v>428</v>
      </c>
      <c r="Q13" s="973" t="s">
        <v>429</v>
      </c>
      <c r="R13" s="973" t="s">
        <v>423</v>
      </c>
      <c r="S13" s="973" t="s">
        <v>430</v>
      </c>
      <c r="T13" s="973" t="s">
        <v>431</v>
      </c>
      <c r="U13" s="973" t="s">
        <v>432</v>
      </c>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row>
    <row r="14" spans="1:105" ht="30.75" customHeight="1">
      <c r="A14" s="384"/>
      <c r="B14" s="1092"/>
      <c r="C14" s="1091"/>
      <c r="D14" s="1091"/>
      <c r="E14" s="973" t="s">
        <v>433</v>
      </c>
      <c r="F14" s="973" t="s">
        <v>433</v>
      </c>
      <c r="G14" s="973" t="s">
        <v>433</v>
      </c>
      <c r="H14" s="973" t="s">
        <v>433</v>
      </c>
      <c r="I14" s="973" t="s">
        <v>433</v>
      </c>
      <c r="J14" s="973" t="s">
        <v>433</v>
      </c>
      <c r="K14" s="973" t="s">
        <v>434</v>
      </c>
      <c r="L14" s="973" t="s">
        <v>434</v>
      </c>
      <c r="M14" s="973" t="s">
        <v>433</v>
      </c>
      <c r="N14" s="973"/>
      <c r="O14" s="973" t="s">
        <v>417</v>
      </c>
      <c r="P14" s="973" t="s">
        <v>417</v>
      </c>
      <c r="Q14" s="973" t="s">
        <v>417</v>
      </c>
      <c r="R14" s="973" t="s">
        <v>417</v>
      </c>
      <c r="S14" s="973" t="s">
        <v>435</v>
      </c>
      <c r="T14" s="973" t="s">
        <v>436</v>
      </c>
      <c r="U14" s="973" t="s">
        <v>437</v>
      </c>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496"/>
      <c r="CY14" s="496"/>
      <c r="CZ14" s="496"/>
      <c r="DA14" s="496"/>
    </row>
    <row r="15" spans="1:105" s="978" customFormat="1" ht="15.75" customHeight="1">
      <c r="A15" s="384"/>
      <c r="B15" s="975" t="s">
        <v>438</v>
      </c>
      <c r="C15" s="976"/>
      <c r="D15" s="976"/>
      <c r="E15" s="976"/>
      <c r="F15" s="976"/>
      <c r="G15" s="976"/>
      <c r="H15" s="976"/>
      <c r="I15" s="976"/>
      <c r="J15" s="976"/>
      <c r="K15" s="976"/>
      <c r="L15" s="976"/>
      <c r="M15" s="976"/>
      <c r="N15" s="977"/>
      <c r="O15" s="976"/>
      <c r="P15" s="976"/>
      <c r="Q15" s="976"/>
      <c r="R15" s="976"/>
      <c r="S15" s="976"/>
      <c r="T15" s="976"/>
      <c r="U15" s="97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6"/>
      <c r="BS15" s="496"/>
      <c r="BT15" s="496"/>
      <c r="BU15" s="496"/>
      <c r="BV15" s="496"/>
      <c r="BW15" s="496"/>
      <c r="BX15" s="496"/>
      <c r="BY15" s="496"/>
      <c r="BZ15" s="496"/>
      <c r="CA15" s="496"/>
      <c r="CB15" s="496"/>
      <c r="CC15" s="496"/>
      <c r="CD15" s="496"/>
      <c r="CE15" s="496"/>
      <c r="CF15" s="496"/>
      <c r="CG15" s="496"/>
      <c r="CH15" s="496"/>
      <c r="CI15" s="496"/>
      <c r="CJ15" s="496"/>
      <c r="CK15" s="496"/>
      <c r="CL15" s="496"/>
      <c r="CM15" s="496"/>
      <c r="CN15" s="496"/>
      <c r="CO15" s="496"/>
      <c r="CP15" s="496"/>
      <c r="CQ15" s="496"/>
      <c r="CR15" s="496"/>
      <c r="CS15" s="496"/>
      <c r="CT15" s="496"/>
      <c r="CU15" s="496"/>
      <c r="CV15" s="496"/>
      <c r="CW15" s="496"/>
      <c r="CX15" s="496"/>
      <c r="CY15" s="496"/>
      <c r="CZ15" s="496"/>
      <c r="DA15" s="496"/>
    </row>
    <row r="16" spans="1:105">
      <c r="A16" s="384"/>
      <c r="B16" s="979"/>
      <c r="C16" s="980" t="s">
        <v>439</v>
      </c>
      <c r="D16" s="981">
        <v>216001.14356247507</v>
      </c>
      <c r="E16" s="982">
        <v>0.33588818601099352</v>
      </c>
      <c r="F16" s="983" t="s">
        <v>51</v>
      </c>
      <c r="G16" s="983" t="s">
        <v>51</v>
      </c>
      <c r="H16" s="983" t="s">
        <v>51</v>
      </c>
      <c r="I16" s="983" t="s">
        <v>51</v>
      </c>
      <c r="J16" s="984">
        <v>6.9970502497149461E-3</v>
      </c>
      <c r="K16" s="983" t="s">
        <v>51</v>
      </c>
      <c r="L16" s="983" t="s">
        <v>51</v>
      </c>
      <c r="M16" s="983" t="s">
        <v>51</v>
      </c>
      <c r="N16" s="985"/>
      <c r="O16" s="986">
        <v>725.52232287499942</v>
      </c>
      <c r="P16" s="983" t="s">
        <v>51</v>
      </c>
      <c r="Q16" s="983" t="s">
        <v>51</v>
      </c>
      <c r="R16" s="986">
        <v>15.113708555025301</v>
      </c>
      <c r="S16" s="983" t="s">
        <v>51</v>
      </c>
      <c r="T16" s="983" t="s">
        <v>51</v>
      </c>
      <c r="U16" s="983" t="s">
        <v>51</v>
      </c>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496"/>
      <c r="CY16" s="496"/>
      <c r="CZ16" s="496"/>
      <c r="DA16" s="496"/>
    </row>
    <row r="17" spans="1:105">
      <c r="A17" s="384"/>
      <c r="B17" s="987"/>
      <c r="C17" s="980" t="s">
        <v>440</v>
      </c>
      <c r="D17" s="981">
        <v>103885.16538999999</v>
      </c>
      <c r="E17" s="982">
        <v>0.28100000000000003</v>
      </c>
      <c r="F17" s="983" t="s">
        <v>51</v>
      </c>
      <c r="G17" s="983" t="s">
        <v>51</v>
      </c>
      <c r="H17" s="983" t="s">
        <v>51</v>
      </c>
      <c r="I17" s="983" t="s">
        <v>51</v>
      </c>
      <c r="J17" s="984">
        <v>6.0000000000000001E-3</v>
      </c>
      <c r="K17" s="983" t="s">
        <v>51</v>
      </c>
      <c r="L17" s="983" t="s">
        <v>51</v>
      </c>
      <c r="M17" s="983" t="s">
        <v>51</v>
      </c>
      <c r="N17" s="985"/>
      <c r="O17" s="986">
        <v>291.9173147459</v>
      </c>
      <c r="P17" s="983" t="s">
        <v>51</v>
      </c>
      <c r="Q17" s="983" t="s">
        <v>51</v>
      </c>
      <c r="R17" s="986">
        <v>6.2331099233999998</v>
      </c>
      <c r="S17" s="983" t="s">
        <v>51</v>
      </c>
      <c r="T17" s="983" t="s">
        <v>51</v>
      </c>
      <c r="U17" s="983" t="s">
        <v>51</v>
      </c>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row>
    <row r="18" spans="1:105" s="978" customFormat="1">
      <c r="A18" s="384"/>
      <c r="B18" s="979"/>
      <c r="C18" s="988" t="s">
        <v>441</v>
      </c>
      <c r="D18" s="989">
        <v>319886.30895247508</v>
      </c>
      <c r="E18" s="990">
        <v>0.31806288957870293</v>
      </c>
      <c r="F18" s="983" t="s">
        <v>51</v>
      </c>
      <c r="G18" s="983" t="s">
        <v>51</v>
      </c>
      <c r="H18" s="983" t="s">
        <v>51</v>
      </c>
      <c r="I18" s="983" t="s">
        <v>51</v>
      </c>
      <c r="J18" s="991">
        <v>6.6732516775504635E-3</v>
      </c>
      <c r="K18" s="983" t="s">
        <v>51</v>
      </c>
      <c r="L18" s="983" t="s">
        <v>51</v>
      </c>
      <c r="M18" s="983" t="s">
        <v>51</v>
      </c>
      <c r="N18" s="992"/>
      <c r="O18" s="993">
        <v>1017.4396376208994</v>
      </c>
      <c r="P18" s="983" t="s">
        <v>51</v>
      </c>
      <c r="Q18" s="983" t="s">
        <v>51</v>
      </c>
      <c r="R18" s="993">
        <v>21.346818478425302</v>
      </c>
      <c r="S18" s="983" t="s">
        <v>51</v>
      </c>
      <c r="T18" s="983" t="s">
        <v>51</v>
      </c>
      <c r="U18" s="983" t="s">
        <v>51</v>
      </c>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496"/>
      <c r="BV18" s="496"/>
      <c r="BW18" s="496"/>
      <c r="BX18" s="496"/>
      <c r="BY18" s="496"/>
      <c r="BZ18" s="496"/>
      <c r="CA18" s="496"/>
      <c r="CB18" s="496"/>
      <c r="CC18" s="496"/>
      <c r="CD18" s="496"/>
      <c r="CE18" s="496"/>
      <c r="CF18" s="496"/>
      <c r="CG18" s="496"/>
      <c r="CH18" s="496"/>
      <c r="CI18" s="496"/>
      <c r="CJ18" s="496"/>
      <c r="CK18" s="496"/>
      <c r="CL18" s="496"/>
      <c r="CM18" s="496"/>
      <c r="CN18" s="496"/>
      <c r="CO18" s="496"/>
      <c r="CP18" s="496"/>
      <c r="CQ18" s="496"/>
      <c r="CR18" s="496"/>
      <c r="CS18" s="496"/>
      <c r="CT18" s="496"/>
      <c r="CU18" s="496"/>
      <c r="CV18" s="496"/>
      <c r="CW18" s="496"/>
      <c r="CX18" s="496"/>
      <c r="CY18" s="496"/>
      <c r="CZ18" s="496"/>
      <c r="DA18" s="496"/>
    </row>
    <row r="19" spans="1:105">
      <c r="A19" s="384"/>
      <c r="B19" s="994" t="s">
        <v>442</v>
      </c>
      <c r="C19" s="995"/>
      <c r="D19" s="996">
        <f>D18</f>
        <v>319886.30895247508</v>
      </c>
      <c r="E19" s="997">
        <f>E18</f>
        <v>0.31806288957870293</v>
      </c>
      <c r="F19" s="998" t="s">
        <v>51</v>
      </c>
      <c r="G19" s="998" t="s">
        <v>51</v>
      </c>
      <c r="H19" s="998" t="s">
        <v>51</v>
      </c>
      <c r="I19" s="998" t="s">
        <v>51</v>
      </c>
      <c r="J19" s="999">
        <f>J18</f>
        <v>6.6732516775504635E-3</v>
      </c>
      <c r="K19" s="998" t="s">
        <v>51</v>
      </c>
      <c r="L19" s="998" t="s">
        <v>51</v>
      </c>
      <c r="M19" s="998" t="s">
        <v>51</v>
      </c>
      <c r="N19" s="1043"/>
      <c r="O19" s="1000">
        <f>O18</f>
        <v>1017.4396376208994</v>
      </c>
      <c r="P19" s="998" t="s">
        <v>51</v>
      </c>
      <c r="Q19" s="998" t="s">
        <v>51</v>
      </c>
      <c r="R19" s="1001">
        <f>R18</f>
        <v>21.346818478425302</v>
      </c>
      <c r="S19" s="998" t="s">
        <v>51</v>
      </c>
      <c r="T19" s="998" t="s">
        <v>51</v>
      </c>
      <c r="U19" s="998" t="s">
        <v>51</v>
      </c>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496"/>
      <c r="BS19" s="496"/>
      <c r="BT19" s="496"/>
      <c r="BU19" s="496"/>
      <c r="BV19" s="496"/>
      <c r="BW19" s="496"/>
      <c r="BX19" s="496"/>
      <c r="BY19" s="496"/>
      <c r="BZ19" s="496"/>
      <c r="CA19" s="496"/>
      <c r="CB19" s="496"/>
      <c r="CC19" s="496"/>
      <c r="CD19" s="496"/>
      <c r="CE19" s="496"/>
      <c r="CF19" s="496"/>
      <c r="CG19" s="496"/>
      <c r="CH19" s="496"/>
      <c r="CI19" s="496"/>
      <c r="CJ19" s="496"/>
      <c r="CK19" s="496"/>
      <c r="CL19" s="496"/>
      <c r="CM19" s="496"/>
      <c r="CN19" s="496"/>
      <c r="CO19" s="496"/>
      <c r="CP19" s="496"/>
      <c r="CQ19" s="496"/>
      <c r="CR19" s="496"/>
      <c r="CS19" s="496"/>
      <c r="CT19" s="496"/>
      <c r="CU19" s="496"/>
      <c r="CV19" s="496"/>
      <c r="CW19" s="496"/>
      <c r="CX19" s="496"/>
      <c r="CY19" s="496"/>
      <c r="CZ19" s="496"/>
      <c r="DA19" s="496"/>
    </row>
    <row r="20" spans="1:105" ht="15.75" customHeight="1">
      <c r="A20" s="384"/>
      <c r="B20" s="975" t="s">
        <v>443</v>
      </c>
      <c r="C20" s="1002"/>
      <c r="D20" s="1003"/>
      <c r="E20" s="1004"/>
      <c r="F20" s="1004"/>
      <c r="G20" s="1004"/>
      <c r="H20" s="1004"/>
      <c r="I20" s="1004"/>
      <c r="J20" s="1004"/>
      <c r="K20" s="1005"/>
      <c r="L20" s="1004"/>
      <c r="M20" s="1004"/>
      <c r="N20" s="1006"/>
      <c r="O20" s="1007"/>
      <c r="P20" s="1007"/>
      <c r="Q20" s="1007"/>
      <c r="R20" s="1007"/>
      <c r="S20" s="1004"/>
      <c r="T20" s="1004"/>
      <c r="U20" s="1007"/>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496"/>
      <c r="CZ20" s="496"/>
      <c r="DA20" s="496"/>
    </row>
    <row r="21" spans="1:105">
      <c r="A21" s="384"/>
      <c r="B21" s="979"/>
      <c r="C21" s="980" t="s">
        <v>439</v>
      </c>
      <c r="D21" s="981">
        <v>57000.249205514105</v>
      </c>
      <c r="E21" s="982">
        <v>0.74841688450224808</v>
      </c>
      <c r="F21" s="982">
        <v>8.9022480572138699E-2</v>
      </c>
      <c r="G21" s="982">
        <v>0.6639819439049035</v>
      </c>
      <c r="H21" s="983" t="s">
        <v>51</v>
      </c>
      <c r="I21" s="983" t="s">
        <v>51</v>
      </c>
      <c r="J21" s="983" t="s">
        <v>51</v>
      </c>
      <c r="K21" s="1008">
        <v>6.0182556069523345</v>
      </c>
      <c r="L21" s="983" t="s">
        <v>51</v>
      </c>
      <c r="M21" s="983" t="s">
        <v>51</v>
      </c>
      <c r="N21" s="1006"/>
      <c r="O21" s="986">
        <v>426.59948926242606</v>
      </c>
      <c r="P21" s="983" t="s">
        <v>51</v>
      </c>
      <c r="Q21" s="983" t="s">
        <v>51</v>
      </c>
      <c r="R21" s="983" t="s">
        <v>51</v>
      </c>
      <c r="S21" s="981">
        <v>11029.050408435243</v>
      </c>
      <c r="T21" s="983" t="s">
        <v>51</v>
      </c>
      <c r="U21" s="983" t="s">
        <v>51</v>
      </c>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c r="BN21" s="496"/>
      <c r="BO21" s="496"/>
      <c r="BP21" s="496"/>
      <c r="BQ21" s="496"/>
      <c r="BR21" s="496"/>
      <c r="BS21" s="496"/>
      <c r="BT21" s="496"/>
      <c r="BU21" s="496"/>
      <c r="BV21" s="496"/>
      <c r="BW21" s="496"/>
      <c r="BX21" s="496"/>
      <c r="BY21" s="496"/>
      <c r="BZ21" s="496"/>
      <c r="CA21" s="496"/>
      <c r="CB21" s="496"/>
      <c r="CC21" s="496"/>
      <c r="CD21" s="496"/>
      <c r="CE21" s="496"/>
      <c r="CF21" s="496"/>
      <c r="CG21" s="496"/>
      <c r="CH21" s="496"/>
      <c r="CI21" s="496"/>
      <c r="CJ21" s="496"/>
      <c r="CK21" s="496"/>
      <c r="CL21" s="496"/>
      <c r="CM21" s="496"/>
      <c r="CN21" s="496"/>
      <c r="CO21" s="496"/>
      <c r="CP21" s="496"/>
      <c r="CQ21" s="496"/>
      <c r="CR21" s="496"/>
      <c r="CS21" s="496"/>
      <c r="CT21" s="496"/>
      <c r="CU21" s="496"/>
      <c r="CV21" s="496"/>
      <c r="CW21" s="496"/>
      <c r="CX21" s="496"/>
      <c r="CY21" s="496"/>
      <c r="CZ21" s="496"/>
      <c r="DA21" s="496"/>
    </row>
    <row r="22" spans="1:105">
      <c r="A22" s="384"/>
      <c r="B22" s="979"/>
      <c r="C22" s="980" t="s">
        <v>440</v>
      </c>
      <c r="D22" s="981">
        <v>47947.81487419203</v>
      </c>
      <c r="E22" s="982">
        <v>0.51286279092388876</v>
      </c>
      <c r="F22" s="982">
        <v>7.1807573408412012E-2</v>
      </c>
      <c r="G22" s="982">
        <v>0.44105521751547672</v>
      </c>
      <c r="H22" s="983" t="s">
        <v>51</v>
      </c>
      <c r="I22" s="983" t="s">
        <v>51</v>
      </c>
      <c r="J22" s="983" t="s">
        <v>51</v>
      </c>
      <c r="K22" s="1008">
        <v>3.9499198129056672</v>
      </c>
      <c r="L22" s="983" t="s">
        <v>51</v>
      </c>
      <c r="M22" s="983" t="s">
        <v>51</v>
      </c>
      <c r="N22" s="1006"/>
      <c r="O22" s="986">
        <v>245.90650155080073</v>
      </c>
      <c r="P22" s="983" t="s">
        <v>51</v>
      </c>
      <c r="Q22" s="983" t="s">
        <v>51</v>
      </c>
      <c r="R22" s="983" t="s">
        <v>51</v>
      </c>
      <c r="S22" s="981">
        <v>6089.0261210829703</v>
      </c>
      <c r="T22" s="983" t="s">
        <v>51</v>
      </c>
      <c r="U22" s="983" t="s">
        <v>51</v>
      </c>
      <c r="V22" s="496"/>
      <c r="W22" s="496"/>
      <c r="X22" s="496"/>
      <c r="Y22" s="496"/>
      <c r="Z22" s="496"/>
      <c r="AA22" s="496"/>
      <c r="AB22" s="496"/>
      <c r="AC22" s="496"/>
      <c r="AD22" s="496"/>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c r="BN22" s="496"/>
      <c r="BO22" s="496"/>
      <c r="BP22" s="496"/>
      <c r="BQ22" s="496"/>
      <c r="BR22" s="496"/>
      <c r="BS22" s="496"/>
      <c r="BT22" s="496"/>
      <c r="BU22" s="496"/>
      <c r="BV22" s="496"/>
      <c r="BW22" s="496"/>
      <c r="BX22" s="496"/>
      <c r="BY22" s="496"/>
      <c r="BZ22" s="496"/>
      <c r="CA22" s="496"/>
      <c r="CB22" s="496"/>
      <c r="CC22" s="496"/>
      <c r="CD22" s="496"/>
      <c r="CE22" s="496"/>
      <c r="CF22" s="496"/>
      <c r="CG22" s="496"/>
      <c r="CH22" s="496"/>
      <c r="CI22" s="496"/>
      <c r="CJ22" s="496"/>
      <c r="CK22" s="496"/>
      <c r="CL22" s="496"/>
      <c r="CM22" s="496"/>
      <c r="CN22" s="496"/>
      <c r="CO22" s="496"/>
      <c r="CP22" s="496"/>
      <c r="CQ22" s="496"/>
      <c r="CR22" s="496"/>
      <c r="CS22" s="496"/>
      <c r="CT22" s="496"/>
      <c r="CU22" s="496"/>
      <c r="CV22" s="496"/>
      <c r="CW22" s="496"/>
      <c r="CX22" s="496"/>
      <c r="CY22" s="496"/>
      <c r="CZ22" s="496"/>
      <c r="DA22" s="496"/>
    </row>
    <row r="23" spans="1:105">
      <c r="A23" s="384"/>
      <c r="B23" s="987" t="s">
        <v>444</v>
      </c>
      <c r="C23" s="980" t="s">
        <v>441</v>
      </c>
      <c r="D23" s="1009">
        <v>104948.06407970614</v>
      </c>
      <c r="E23" s="1010">
        <v>0.64079885294736916</v>
      </c>
      <c r="F23" s="1010">
        <v>8.1157474304506358E-2</v>
      </c>
      <c r="G23" s="1010">
        <v>0.55000000000000004</v>
      </c>
      <c r="H23" s="983" t="s">
        <v>51</v>
      </c>
      <c r="I23" s="983" t="s">
        <v>51</v>
      </c>
      <c r="J23" s="983" t="s">
        <v>51</v>
      </c>
      <c r="K23" s="1011">
        <v>5.0732912322374739</v>
      </c>
      <c r="L23" s="983" t="s">
        <v>51</v>
      </c>
      <c r="M23" s="983" t="s">
        <v>51</v>
      </c>
      <c r="N23" s="1006"/>
      <c r="O23" s="993">
        <v>672.50599081322684</v>
      </c>
      <c r="P23" s="983" t="s">
        <v>51</v>
      </c>
      <c r="Q23" s="983" t="s">
        <v>51</v>
      </c>
      <c r="R23" s="983" t="s">
        <v>51</v>
      </c>
      <c r="S23" s="1009">
        <v>17118.076529518214</v>
      </c>
      <c r="T23" s="983" t="s">
        <v>51</v>
      </c>
      <c r="U23" s="983" t="s">
        <v>51</v>
      </c>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c r="BN23" s="496"/>
      <c r="BO23" s="496"/>
      <c r="BP23" s="496"/>
      <c r="BQ23" s="496"/>
      <c r="BR23" s="496"/>
      <c r="BS23" s="496"/>
      <c r="BT23" s="496"/>
      <c r="BU23" s="496"/>
      <c r="BV23" s="496"/>
      <c r="BW23" s="496"/>
      <c r="BX23" s="496"/>
      <c r="BY23" s="496"/>
      <c r="BZ23" s="496"/>
      <c r="CA23" s="496"/>
      <c r="CB23" s="496"/>
      <c r="CC23" s="496"/>
      <c r="CD23" s="496"/>
      <c r="CE23" s="496"/>
      <c r="CF23" s="496"/>
      <c r="CG23" s="496"/>
      <c r="CH23" s="496"/>
      <c r="CI23" s="496"/>
      <c r="CJ23" s="496"/>
      <c r="CK23" s="496"/>
      <c r="CL23" s="496"/>
      <c r="CM23" s="496"/>
      <c r="CN23" s="496"/>
      <c r="CO23" s="496"/>
      <c r="CP23" s="496"/>
      <c r="CQ23" s="496"/>
      <c r="CR23" s="496"/>
      <c r="CS23" s="496"/>
      <c r="CT23" s="496"/>
      <c r="CU23" s="496"/>
      <c r="CV23" s="496"/>
      <c r="CW23" s="496"/>
      <c r="CX23" s="496"/>
      <c r="CY23" s="496"/>
      <c r="CZ23" s="496"/>
      <c r="DA23" s="496"/>
    </row>
    <row r="24" spans="1:105" ht="6" customHeight="1">
      <c r="A24" s="384"/>
      <c r="B24" s="987" t="s">
        <v>415</v>
      </c>
      <c r="C24" s="980" t="s">
        <v>445</v>
      </c>
      <c r="D24" s="1012" t="s">
        <v>415</v>
      </c>
      <c r="E24" s="1013" t="s">
        <v>415</v>
      </c>
      <c r="F24" s="1013" t="s">
        <v>415</v>
      </c>
      <c r="G24" s="1013" t="s">
        <v>415</v>
      </c>
      <c r="H24" s="1013" t="s">
        <v>415</v>
      </c>
      <c r="I24" s="1013" t="s">
        <v>415</v>
      </c>
      <c r="J24" s="1013" t="s">
        <v>415</v>
      </c>
      <c r="K24" s="1014" t="s">
        <v>415</v>
      </c>
      <c r="L24" s="1013" t="s">
        <v>415</v>
      </c>
      <c r="M24" s="1013" t="s">
        <v>415</v>
      </c>
      <c r="N24" s="1006"/>
      <c r="O24" s="1015" t="s">
        <v>415</v>
      </c>
      <c r="P24" s="1015" t="s">
        <v>415</v>
      </c>
      <c r="Q24" s="1015" t="s">
        <v>415</v>
      </c>
      <c r="R24" s="1015" t="s">
        <v>415</v>
      </c>
      <c r="S24" s="1013" t="s">
        <v>415</v>
      </c>
      <c r="T24" s="1015" t="s">
        <v>415</v>
      </c>
      <c r="U24" s="1015" t="s">
        <v>415</v>
      </c>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96"/>
      <c r="BO24" s="496"/>
      <c r="BP24" s="496"/>
      <c r="BQ24" s="496"/>
      <c r="BR24" s="496"/>
      <c r="BS24" s="496"/>
      <c r="BT24" s="496"/>
      <c r="BU24" s="496"/>
      <c r="BV24" s="496"/>
      <c r="BW24" s="496"/>
      <c r="BX24" s="496"/>
      <c r="BY24" s="496"/>
      <c r="BZ24" s="496"/>
      <c r="CA24" s="496"/>
      <c r="CB24" s="496"/>
      <c r="CC24" s="496"/>
      <c r="CD24" s="496"/>
      <c r="CE24" s="496"/>
      <c r="CF24" s="496"/>
      <c r="CG24" s="496"/>
      <c r="CH24" s="496"/>
      <c r="CI24" s="496"/>
      <c r="CJ24" s="496"/>
      <c r="CK24" s="496"/>
      <c r="CL24" s="496"/>
      <c r="CM24" s="496"/>
      <c r="CN24" s="496"/>
      <c r="CO24" s="496"/>
      <c r="CP24" s="496"/>
      <c r="CQ24" s="496"/>
      <c r="CR24" s="496"/>
      <c r="CS24" s="496"/>
      <c r="CT24" s="496"/>
      <c r="CU24" s="496"/>
      <c r="CV24" s="496"/>
      <c r="CW24" s="496"/>
      <c r="CX24" s="496"/>
      <c r="CY24" s="496"/>
      <c r="CZ24" s="496"/>
      <c r="DA24" s="496"/>
    </row>
    <row r="25" spans="1:105">
      <c r="A25" s="384"/>
      <c r="B25" s="979"/>
      <c r="C25" s="980" t="s">
        <v>439</v>
      </c>
      <c r="D25" s="981">
        <v>1706.3092592820483</v>
      </c>
      <c r="E25" s="982">
        <v>0.48446704690456527</v>
      </c>
      <c r="F25" s="982">
        <v>0.33432285435926512</v>
      </c>
      <c r="G25" s="983" t="s">
        <v>51</v>
      </c>
      <c r="H25" s="983" t="s">
        <v>51</v>
      </c>
      <c r="I25" s="983" t="s">
        <v>51</v>
      </c>
      <c r="J25" s="983" t="s">
        <v>51</v>
      </c>
      <c r="K25" s="983" t="s">
        <v>51</v>
      </c>
      <c r="L25" s="983" t="s">
        <v>51</v>
      </c>
      <c r="M25" s="983" t="s">
        <v>51</v>
      </c>
      <c r="N25" s="1006"/>
      <c r="O25" s="986">
        <v>5.7045818198281779</v>
      </c>
      <c r="P25" s="983" t="s">
        <v>51</v>
      </c>
      <c r="Q25" s="983" t="s">
        <v>51</v>
      </c>
      <c r="R25" s="983" t="s">
        <v>51</v>
      </c>
      <c r="S25" s="983" t="s">
        <v>51</v>
      </c>
      <c r="T25" s="983" t="s">
        <v>51</v>
      </c>
      <c r="U25" s="983" t="s">
        <v>51</v>
      </c>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96"/>
      <c r="BO25" s="496"/>
      <c r="BP25" s="496"/>
      <c r="BQ25" s="496"/>
      <c r="BR25" s="496"/>
      <c r="BS25" s="496"/>
      <c r="BT25" s="496"/>
      <c r="BU25" s="496"/>
      <c r="BV25" s="496"/>
      <c r="BW25" s="496"/>
      <c r="BX25" s="496"/>
      <c r="BY25" s="496"/>
      <c r="BZ25" s="496"/>
      <c r="CA25" s="496"/>
      <c r="CB25" s="496"/>
      <c r="CC25" s="496"/>
      <c r="CD25" s="496"/>
      <c r="CE25" s="496"/>
      <c r="CF25" s="496"/>
      <c r="CG25" s="496"/>
      <c r="CH25" s="496"/>
      <c r="CI25" s="496"/>
      <c r="CJ25" s="496"/>
      <c r="CK25" s="496"/>
      <c r="CL25" s="496"/>
      <c r="CM25" s="496"/>
      <c r="CN25" s="496"/>
      <c r="CO25" s="496"/>
      <c r="CP25" s="496"/>
      <c r="CQ25" s="496"/>
      <c r="CR25" s="496"/>
      <c r="CS25" s="496"/>
      <c r="CT25" s="496"/>
      <c r="CU25" s="496"/>
      <c r="CV25" s="496"/>
      <c r="CW25" s="496"/>
      <c r="CX25" s="496"/>
      <c r="CY25" s="496"/>
      <c r="CZ25" s="496"/>
      <c r="DA25" s="496"/>
    </row>
    <row r="26" spans="1:105">
      <c r="A26" s="384"/>
      <c r="B26" s="987"/>
      <c r="C26" s="980" t="s">
        <v>440</v>
      </c>
      <c r="D26" s="981">
        <v>1339.2998279410604</v>
      </c>
      <c r="E26" s="982">
        <v>0.34378011429221206</v>
      </c>
      <c r="F26" s="982">
        <v>0.2186101722689246</v>
      </c>
      <c r="G26" s="983" t="s">
        <v>51</v>
      </c>
      <c r="H26" s="983" t="s">
        <v>51</v>
      </c>
      <c r="I26" s="983" t="s">
        <v>51</v>
      </c>
      <c r="J26" s="983" t="s">
        <v>51</v>
      </c>
      <c r="K26" s="983" t="s">
        <v>51</v>
      </c>
      <c r="L26" s="983" t="s">
        <v>51</v>
      </c>
      <c r="M26" s="983" t="s">
        <v>51</v>
      </c>
      <c r="N26" s="1006"/>
      <c r="O26" s="986">
        <v>2.9278456610593628</v>
      </c>
      <c r="P26" s="983" t="s">
        <v>51</v>
      </c>
      <c r="Q26" s="983" t="s">
        <v>51</v>
      </c>
      <c r="R26" s="983" t="s">
        <v>51</v>
      </c>
      <c r="S26" s="983" t="s">
        <v>51</v>
      </c>
      <c r="T26" s="983" t="s">
        <v>51</v>
      </c>
      <c r="U26" s="983" t="s">
        <v>51</v>
      </c>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c r="BN26" s="496"/>
      <c r="BO26" s="496"/>
      <c r="BP26" s="496"/>
      <c r="BQ26" s="496"/>
      <c r="BR26" s="496"/>
      <c r="BS26" s="496"/>
      <c r="BT26" s="496"/>
      <c r="BU26" s="496"/>
      <c r="BV26" s="496"/>
      <c r="BW26" s="496"/>
      <c r="BX26" s="496"/>
      <c r="BY26" s="496"/>
      <c r="BZ26" s="496"/>
      <c r="CA26" s="496"/>
      <c r="CB26" s="496"/>
      <c r="CC26" s="496"/>
      <c r="CD26" s="496"/>
      <c r="CE26" s="496"/>
      <c r="CF26" s="496"/>
      <c r="CG26" s="496"/>
      <c r="CH26" s="496"/>
      <c r="CI26" s="496"/>
      <c r="CJ26" s="496"/>
      <c r="CK26" s="496"/>
      <c r="CL26" s="496"/>
      <c r="CM26" s="496"/>
      <c r="CN26" s="496"/>
      <c r="CO26" s="496"/>
      <c r="CP26" s="496"/>
      <c r="CQ26" s="496"/>
      <c r="CR26" s="496"/>
      <c r="CS26" s="496"/>
      <c r="CT26" s="496"/>
      <c r="CU26" s="496"/>
      <c r="CV26" s="496"/>
      <c r="CW26" s="496"/>
      <c r="CX26" s="496"/>
      <c r="CY26" s="496"/>
      <c r="CZ26" s="496"/>
      <c r="DA26" s="496"/>
    </row>
    <row r="27" spans="1:105">
      <c r="A27" s="384"/>
      <c r="B27" s="987" t="s">
        <v>446</v>
      </c>
      <c r="C27" s="980" t="s">
        <v>441</v>
      </c>
      <c r="D27" s="1009">
        <v>3045.6090872231089</v>
      </c>
      <c r="E27" s="1010">
        <v>0.43</v>
      </c>
      <c r="F27" s="1010">
        <v>0.28343845955484454</v>
      </c>
      <c r="G27" s="983" t="s">
        <v>51</v>
      </c>
      <c r="H27" s="983" t="s">
        <v>51</v>
      </c>
      <c r="I27" s="983" t="s">
        <v>51</v>
      </c>
      <c r="J27" s="983" t="s">
        <v>51</v>
      </c>
      <c r="K27" s="983" t="s">
        <v>51</v>
      </c>
      <c r="L27" s="983" t="s">
        <v>51</v>
      </c>
      <c r="M27" s="983" t="s">
        <v>51</v>
      </c>
      <c r="N27" s="977"/>
      <c r="O27" s="993">
        <v>8.6324274808875412</v>
      </c>
      <c r="P27" s="983" t="s">
        <v>51</v>
      </c>
      <c r="Q27" s="983" t="s">
        <v>51</v>
      </c>
      <c r="R27" s="983" t="s">
        <v>51</v>
      </c>
      <c r="S27" s="983" t="s">
        <v>51</v>
      </c>
      <c r="T27" s="983" t="s">
        <v>51</v>
      </c>
      <c r="U27" s="983" t="s">
        <v>51</v>
      </c>
      <c r="V27" s="496"/>
      <c r="W27" s="496"/>
      <c r="X27" s="496"/>
      <c r="Y27" s="496"/>
      <c r="Z27" s="496"/>
      <c r="AA27" s="496"/>
      <c r="AB27" s="496"/>
      <c r="AC27" s="496"/>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6"/>
      <c r="AZ27" s="496"/>
      <c r="BA27" s="496"/>
      <c r="BB27" s="496"/>
      <c r="BC27" s="496"/>
      <c r="BD27" s="496"/>
      <c r="BE27" s="496"/>
      <c r="BF27" s="496"/>
      <c r="BG27" s="496"/>
      <c r="BH27" s="496"/>
      <c r="BI27" s="496"/>
      <c r="BJ27" s="496"/>
      <c r="BK27" s="496"/>
      <c r="BL27" s="496"/>
      <c r="BM27" s="496"/>
      <c r="BN27" s="496"/>
      <c r="BO27" s="496"/>
      <c r="BP27" s="496"/>
      <c r="BQ27" s="496"/>
      <c r="BR27" s="496"/>
      <c r="BS27" s="496"/>
      <c r="BT27" s="496"/>
      <c r="BU27" s="496"/>
      <c r="BV27" s="496"/>
      <c r="BW27" s="496"/>
      <c r="BX27" s="496"/>
      <c r="BY27" s="496"/>
      <c r="BZ27" s="496"/>
      <c r="CA27" s="496"/>
      <c r="CB27" s="496"/>
      <c r="CC27" s="496"/>
      <c r="CD27" s="496"/>
      <c r="CE27" s="496"/>
      <c r="CF27" s="496"/>
      <c r="CG27" s="496"/>
      <c r="CH27" s="496"/>
      <c r="CI27" s="496"/>
      <c r="CJ27" s="496"/>
      <c r="CK27" s="496"/>
      <c r="CL27" s="496"/>
      <c r="CM27" s="496"/>
      <c r="CN27" s="496"/>
      <c r="CO27" s="496"/>
      <c r="CP27" s="496"/>
      <c r="CQ27" s="496"/>
      <c r="CR27" s="496"/>
      <c r="CS27" s="496"/>
      <c r="CT27" s="496"/>
      <c r="CU27" s="496"/>
      <c r="CV27" s="496"/>
      <c r="CW27" s="496"/>
      <c r="CX27" s="496"/>
      <c r="CY27" s="496"/>
      <c r="CZ27" s="496"/>
      <c r="DA27" s="496"/>
    </row>
    <row r="28" spans="1:105">
      <c r="A28" s="384"/>
      <c r="B28" s="975" t="s">
        <v>447</v>
      </c>
      <c r="C28" s="1002"/>
      <c r="D28" s="1003"/>
      <c r="E28" s="1004"/>
      <c r="F28" s="1004"/>
      <c r="G28" s="1004"/>
      <c r="H28" s="1004"/>
      <c r="I28" s="1004"/>
      <c r="J28" s="1004"/>
      <c r="K28" s="1005"/>
      <c r="L28" s="1004"/>
      <c r="M28" s="1004"/>
      <c r="N28" s="985"/>
      <c r="O28" s="1007"/>
      <c r="P28" s="1007"/>
      <c r="Q28" s="1007"/>
      <c r="R28" s="1007"/>
      <c r="S28" s="1004"/>
      <c r="T28" s="1004"/>
      <c r="U28" s="1007"/>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6"/>
      <c r="AZ28" s="496"/>
      <c r="BA28" s="496"/>
      <c r="BB28" s="496"/>
      <c r="BC28" s="496"/>
      <c r="BD28" s="496"/>
      <c r="BE28" s="496"/>
      <c r="BF28" s="496"/>
      <c r="BG28" s="496"/>
      <c r="BH28" s="496"/>
      <c r="BI28" s="496"/>
      <c r="BJ28" s="496"/>
      <c r="BK28" s="496"/>
      <c r="BL28" s="496"/>
      <c r="BM28" s="496"/>
      <c r="BN28" s="496"/>
      <c r="BO28" s="496"/>
      <c r="BP28" s="496"/>
      <c r="BQ28" s="496"/>
      <c r="BR28" s="496"/>
      <c r="BS28" s="496"/>
      <c r="BT28" s="496"/>
      <c r="BU28" s="496"/>
      <c r="BV28" s="496"/>
      <c r="BW28" s="496"/>
      <c r="BX28" s="496"/>
      <c r="BY28" s="496"/>
      <c r="BZ28" s="496"/>
      <c r="CA28" s="496"/>
      <c r="CB28" s="496"/>
      <c r="CC28" s="496"/>
      <c r="CD28" s="496"/>
      <c r="CE28" s="496"/>
      <c r="CF28" s="496"/>
      <c r="CG28" s="496"/>
      <c r="CH28" s="496"/>
      <c r="CI28" s="496"/>
      <c r="CJ28" s="496"/>
      <c r="CK28" s="496"/>
      <c r="CL28" s="496"/>
      <c r="CM28" s="496"/>
      <c r="CN28" s="496"/>
      <c r="CO28" s="496"/>
      <c r="CP28" s="496"/>
      <c r="CQ28" s="496"/>
      <c r="CR28" s="496"/>
      <c r="CS28" s="496"/>
      <c r="CT28" s="496"/>
      <c r="CU28" s="496"/>
      <c r="CV28" s="496"/>
      <c r="CW28" s="496"/>
      <c r="CX28" s="496"/>
      <c r="CY28" s="496"/>
      <c r="CZ28" s="496"/>
      <c r="DA28" s="496"/>
    </row>
    <row r="29" spans="1:105">
      <c r="A29" s="384"/>
      <c r="B29" s="979"/>
      <c r="C29" s="980" t="s">
        <v>439</v>
      </c>
      <c r="D29" s="981">
        <v>213176</v>
      </c>
      <c r="E29" s="982">
        <v>0.56000000000000005</v>
      </c>
      <c r="F29" s="983" t="s">
        <v>51</v>
      </c>
      <c r="G29" s="983" t="s">
        <v>51</v>
      </c>
      <c r="H29" s="983" t="s">
        <v>51</v>
      </c>
      <c r="I29" s="983" t="s">
        <v>51</v>
      </c>
      <c r="J29" s="983" t="s">
        <v>51</v>
      </c>
      <c r="K29" s="983" t="s">
        <v>51</v>
      </c>
      <c r="L29" s="982">
        <v>0.1</v>
      </c>
      <c r="M29" s="983" t="s">
        <v>51</v>
      </c>
      <c r="N29" s="985"/>
      <c r="O29" s="986">
        <v>1193.7856000000002</v>
      </c>
      <c r="P29" s="983" t="s">
        <v>51</v>
      </c>
      <c r="Q29" s="983" t="s">
        <v>51</v>
      </c>
      <c r="R29" s="983" t="s">
        <v>51</v>
      </c>
      <c r="S29" s="983" t="s">
        <v>51</v>
      </c>
      <c r="T29" s="1016">
        <v>685.37624383108016</v>
      </c>
      <c r="U29" s="983" t="s">
        <v>51</v>
      </c>
      <c r="V29" s="496"/>
      <c r="W29" s="496"/>
      <c r="X29" s="496"/>
      <c r="Y29" s="496"/>
      <c r="Z29" s="496"/>
      <c r="AA29" s="496"/>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96"/>
      <c r="BI29" s="496"/>
      <c r="BJ29" s="496"/>
      <c r="BK29" s="496"/>
      <c r="BL29" s="496"/>
      <c r="BM29" s="496"/>
      <c r="BN29" s="496"/>
      <c r="BO29" s="496"/>
      <c r="BP29" s="496"/>
      <c r="BQ29" s="496"/>
      <c r="BR29" s="496"/>
      <c r="BS29" s="496"/>
      <c r="BT29" s="496"/>
      <c r="BU29" s="496"/>
      <c r="BV29" s="496"/>
      <c r="BW29" s="496"/>
      <c r="BX29" s="496"/>
      <c r="BY29" s="496"/>
      <c r="BZ29" s="496"/>
      <c r="CA29" s="496"/>
      <c r="CB29" s="496"/>
      <c r="CC29" s="496"/>
      <c r="CD29" s="496"/>
      <c r="CE29" s="496"/>
      <c r="CF29" s="496"/>
      <c r="CG29" s="496"/>
      <c r="CH29" s="496"/>
      <c r="CI29" s="496"/>
      <c r="CJ29" s="496"/>
      <c r="CK29" s="496"/>
      <c r="CL29" s="496"/>
      <c r="CM29" s="496"/>
      <c r="CN29" s="496"/>
      <c r="CO29" s="496"/>
      <c r="CP29" s="496"/>
      <c r="CQ29" s="496"/>
      <c r="CR29" s="496"/>
      <c r="CS29" s="496"/>
      <c r="CT29" s="496"/>
      <c r="CU29" s="496"/>
      <c r="CV29" s="496"/>
      <c r="CW29" s="496"/>
      <c r="CX29" s="496"/>
      <c r="CY29" s="496"/>
      <c r="CZ29" s="496"/>
      <c r="DA29" s="496"/>
    </row>
    <row r="30" spans="1:105">
      <c r="A30" s="952"/>
      <c r="B30" s="979"/>
      <c r="C30" s="980" t="s">
        <v>440</v>
      </c>
      <c r="D30" s="981">
        <v>182299</v>
      </c>
      <c r="E30" s="982">
        <v>0.4</v>
      </c>
      <c r="F30" s="983" t="s">
        <v>51</v>
      </c>
      <c r="G30" s="983" t="s">
        <v>51</v>
      </c>
      <c r="H30" s="983" t="s">
        <v>51</v>
      </c>
      <c r="I30" s="983" t="s">
        <v>51</v>
      </c>
      <c r="J30" s="983" t="s">
        <v>51</v>
      </c>
      <c r="K30" s="983" t="s">
        <v>51</v>
      </c>
      <c r="L30" s="982">
        <v>0.09</v>
      </c>
      <c r="M30" s="983" t="s">
        <v>51</v>
      </c>
      <c r="N30" s="985"/>
      <c r="O30" s="986">
        <v>729.19600000000003</v>
      </c>
      <c r="P30" s="983" t="s">
        <v>51</v>
      </c>
      <c r="Q30" s="983" t="s">
        <v>51</v>
      </c>
      <c r="R30" s="983" t="s">
        <v>51</v>
      </c>
      <c r="S30" s="983" t="s">
        <v>51</v>
      </c>
      <c r="T30" s="1016">
        <v>527.49401192791811</v>
      </c>
      <c r="U30" s="983" t="s">
        <v>51</v>
      </c>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c r="BQ30" s="496"/>
      <c r="BR30" s="496"/>
      <c r="BS30" s="496"/>
      <c r="BT30" s="496"/>
      <c r="BU30" s="496"/>
      <c r="BV30" s="496"/>
      <c r="BW30" s="496"/>
      <c r="BX30" s="496"/>
      <c r="BY30" s="496"/>
      <c r="BZ30" s="496"/>
      <c r="CA30" s="496"/>
      <c r="CB30" s="496"/>
      <c r="CC30" s="496"/>
      <c r="CD30" s="496"/>
      <c r="CE30" s="496"/>
      <c r="CF30" s="496"/>
      <c r="CG30" s="496"/>
      <c r="CH30" s="496"/>
      <c r="CI30" s="496"/>
      <c r="CJ30" s="496"/>
      <c r="CK30" s="496"/>
      <c r="CL30" s="496"/>
      <c r="CM30" s="496"/>
      <c r="CN30" s="496"/>
      <c r="CO30" s="496"/>
      <c r="CP30" s="496"/>
      <c r="CQ30" s="496"/>
      <c r="CR30" s="496"/>
      <c r="CS30" s="496"/>
      <c r="CT30" s="496"/>
      <c r="CU30" s="496"/>
      <c r="CV30" s="496"/>
      <c r="CW30" s="496"/>
      <c r="CX30" s="496"/>
      <c r="CY30" s="496"/>
      <c r="CZ30" s="496"/>
      <c r="DA30" s="496"/>
    </row>
    <row r="31" spans="1:105">
      <c r="A31" s="393"/>
      <c r="B31" s="987" t="s">
        <v>444</v>
      </c>
      <c r="C31" s="980" t="s">
        <v>441</v>
      </c>
      <c r="D31" s="1009">
        <v>395475</v>
      </c>
      <c r="E31" s="1010">
        <v>0.48624605853720221</v>
      </c>
      <c r="F31" s="983" t="s">
        <v>51</v>
      </c>
      <c r="G31" s="983" t="s">
        <v>51</v>
      </c>
      <c r="H31" s="983" t="s">
        <v>51</v>
      </c>
      <c r="I31" s="983" t="s">
        <v>51</v>
      </c>
      <c r="J31" s="983" t="s">
        <v>51</v>
      </c>
      <c r="K31" s="983" t="s">
        <v>51</v>
      </c>
      <c r="L31" s="1010">
        <v>9.5390378658575137E-2</v>
      </c>
      <c r="M31" s="983" t="s">
        <v>51</v>
      </c>
      <c r="N31" s="992"/>
      <c r="O31" s="993">
        <v>1922.9816000000003</v>
      </c>
      <c r="P31" s="983" t="s">
        <v>51</v>
      </c>
      <c r="Q31" s="983" t="s">
        <v>51</v>
      </c>
      <c r="R31" s="983" t="s">
        <v>51</v>
      </c>
      <c r="S31" s="983" t="s">
        <v>51</v>
      </c>
      <c r="T31" s="1018">
        <v>1212.8702557589982</v>
      </c>
      <c r="U31" s="983" t="s">
        <v>51</v>
      </c>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c r="BN31" s="496"/>
      <c r="BO31" s="496"/>
      <c r="BP31" s="496"/>
      <c r="BQ31" s="496"/>
      <c r="BR31" s="496"/>
      <c r="BS31" s="496"/>
      <c r="BT31" s="496"/>
      <c r="BU31" s="496"/>
      <c r="BV31" s="496"/>
      <c r="BW31" s="496"/>
      <c r="BX31" s="496"/>
      <c r="BY31" s="496"/>
      <c r="BZ31" s="496"/>
      <c r="CA31" s="496"/>
      <c r="CB31" s="496"/>
      <c r="CC31" s="496"/>
      <c r="CD31" s="496"/>
      <c r="CE31" s="496"/>
      <c r="CF31" s="496"/>
      <c r="CG31" s="496"/>
      <c r="CH31" s="496"/>
      <c r="CI31" s="496"/>
      <c r="CJ31" s="496"/>
      <c r="CK31" s="496"/>
      <c r="CL31" s="496"/>
      <c r="CM31" s="496"/>
      <c r="CN31" s="496"/>
      <c r="CO31" s="496"/>
      <c r="CP31" s="496"/>
      <c r="CQ31" s="496"/>
      <c r="CR31" s="496"/>
      <c r="CS31" s="496"/>
      <c r="CT31" s="496"/>
      <c r="CU31" s="496"/>
      <c r="CV31" s="496"/>
      <c r="CW31" s="496"/>
      <c r="CX31" s="496"/>
      <c r="CY31" s="496"/>
      <c r="CZ31" s="496"/>
      <c r="DA31" s="496"/>
    </row>
    <row r="32" spans="1:105" ht="6" customHeight="1">
      <c r="A32" s="370"/>
      <c r="B32" s="987" t="s">
        <v>415</v>
      </c>
      <c r="C32" s="980" t="s">
        <v>445</v>
      </c>
      <c r="D32" s="1012" t="s">
        <v>415</v>
      </c>
      <c r="E32" s="1013" t="s">
        <v>415</v>
      </c>
      <c r="F32" s="1013" t="s">
        <v>415</v>
      </c>
      <c r="G32" s="1013" t="s">
        <v>415</v>
      </c>
      <c r="H32" s="1013" t="s">
        <v>415</v>
      </c>
      <c r="I32" s="1013" t="s">
        <v>415</v>
      </c>
      <c r="J32" s="1013" t="s">
        <v>415</v>
      </c>
      <c r="K32" s="1013" t="s">
        <v>415</v>
      </c>
      <c r="L32" s="1013" t="s">
        <v>415</v>
      </c>
      <c r="M32" s="1013" t="s">
        <v>415</v>
      </c>
      <c r="N32" s="992"/>
      <c r="O32" s="1015" t="s">
        <v>415</v>
      </c>
      <c r="P32" s="1013" t="s">
        <v>415</v>
      </c>
      <c r="Q32" s="1013" t="s">
        <v>415</v>
      </c>
      <c r="R32" s="1013" t="s">
        <v>415</v>
      </c>
      <c r="S32" s="1013" t="s">
        <v>415</v>
      </c>
      <c r="T32" s="1013" t="s">
        <v>415</v>
      </c>
      <c r="U32" s="1013" t="s">
        <v>415</v>
      </c>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row>
    <row r="33" spans="1:105">
      <c r="A33" s="370"/>
      <c r="B33" s="979"/>
      <c r="C33" s="980" t="s">
        <v>439</v>
      </c>
      <c r="D33" s="981">
        <v>136813</v>
      </c>
      <c r="E33" s="982">
        <v>0.3</v>
      </c>
      <c r="F33" s="982">
        <v>0.21</v>
      </c>
      <c r="G33" s="983" t="s">
        <v>51</v>
      </c>
      <c r="H33" s="983" t="s">
        <v>51</v>
      </c>
      <c r="I33" s="983" t="s">
        <v>51</v>
      </c>
      <c r="J33" s="983" t="s">
        <v>51</v>
      </c>
      <c r="K33" s="983" t="s">
        <v>51</v>
      </c>
      <c r="L33" s="982" t="s">
        <v>448</v>
      </c>
      <c r="M33" s="983" t="s">
        <v>51</v>
      </c>
      <c r="N33" s="992"/>
      <c r="O33" s="986">
        <v>287.3073</v>
      </c>
      <c r="P33" s="983" t="s">
        <v>51</v>
      </c>
      <c r="Q33" s="983" t="s">
        <v>51</v>
      </c>
      <c r="R33" s="983" t="s">
        <v>51</v>
      </c>
      <c r="S33" s="983" t="s">
        <v>51</v>
      </c>
      <c r="T33" s="983" t="s">
        <v>51</v>
      </c>
      <c r="U33" s="983" t="s">
        <v>51</v>
      </c>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row>
    <row r="34" spans="1:105">
      <c r="A34" s="370"/>
      <c r="B34" s="987"/>
      <c r="C34" s="980" t="s">
        <v>440</v>
      </c>
      <c r="D34" s="981">
        <v>84860</v>
      </c>
      <c r="E34" s="982">
        <v>0.27</v>
      </c>
      <c r="F34" s="982">
        <v>0.19</v>
      </c>
      <c r="G34" s="983" t="s">
        <v>51</v>
      </c>
      <c r="H34" s="983" t="s">
        <v>51</v>
      </c>
      <c r="I34" s="983" t="s">
        <v>51</v>
      </c>
      <c r="J34" s="983" t="s">
        <v>51</v>
      </c>
      <c r="K34" s="983" t="s">
        <v>51</v>
      </c>
      <c r="L34" s="982" t="s">
        <v>448</v>
      </c>
      <c r="M34" s="983" t="s">
        <v>51</v>
      </c>
      <c r="N34" s="992"/>
      <c r="O34" s="986">
        <v>161.23400000000001</v>
      </c>
      <c r="P34" s="983" t="s">
        <v>51</v>
      </c>
      <c r="Q34" s="983" t="s">
        <v>51</v>
      </c>
      <c r="R34" s="983" t="s">
        <v>51</v>
      </c>
      <c r="S34" s="983" t="s">
        <v>51</v>
      </c>
      <c r="T34" s="983" t="s">
        <v>51</v>
      </c>
      <c r="U34" s="983" t="s">
        <v>51</v>
      </c>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c r="BN34" s="496"/>
      <c r="BO34" s="496"/>
      <c r="BP34" s="496"/>
      <c r="BQ34" s="496"/>
      <c r="BR34" s="496"/>
      <c r="BS34" s="496"/>
      <c r="BT34" s="496"/>
      <c r="BU34" s="496"/>
      <c r="BV34" s="496"/>
      <c r="BW34" s="496"/>
      <c r="BX34" s="496"/>
      <c r="BY34" s="496"/>
      <c r="BZ34" s="496"/>
      <c r="CA34" s="496"/>
      <c r="CB34" s="496"/>
      <c r="CC34" s="496"/>
      <c r="CD34" s="496"/>
      <c r="CE34" s="496"/>
      <c r="CF34" s="496"/>
      <c r="CG34" s="496"/>
      <c r="CH34" s="496"/>
      <c r="CI34" s="496"/>
      <c r="CJ34" s="496"/>
      <c r="CK34" s="496"/>
      <c r="CL34" s="496"/>
      <c r="CM34" s="496"/>
      <c r="CN34" s="496"/>
      <c r="CO34" s="496"/>
      <c r="CP34" s="496"/>
      <c r="CQ34" s="496"/>
      <c r="CR34" s="496"/>
      <c r="CS34" s="496"/>
      <c r="CT34" s="496"/>
      <c r="CU34" s="496"/>
      <c r="CV34" s="496"/>
      <c r="CW34" s="496"/>
      <c r="CX34" s="496"/>
      <c r="CY34" s="496"/>
      <c r="CZ34" s="496"/>
      <c r="DA34" s="496"/>
    </row>
    <row r="35" spans="1:105">
      <c r="A35" s="370"/>
      <c r="B35" s="987" t="s">
        <v>449</v>
      </c>
      <c r="C35" s="980" t="s">
        <v>441</v>
      </c>
      <c r="D35" s="1009">
        <v>221673</v>
      </c>
      <c r="E35" s="1010">
        <v>0.28851551609803633</v>
      </c>
      <c r="F35" s="1010">
        <v>0.21</v>
      </c>
      <c r="G35" s="983" t="s">
        <v>51</v>
      </c>
      <c r="H35" s="983" t="s">
        <v>51</v>
      </c>
      <c r="I35" s="983" t="s">
        <v>51</v>
      </c>
      <c r="J35" s="983" t="s">
        <v>51</v>
      </c>
      <c r="K35" s="983" t="s">
        <v>51</v>
      </c>
      <c r="L35" s="1010" t="s">
        <v>450</v>
      </c>
      <c r="M35" s="983" t="s">
        <v>51</v>
      </c>
      <c r="N35" s="992"/>
      <c r="O35" s="993">
        <v>448.54129999999998</v>
      </c>
      <c r="P35" s="983" t="s">
        <v>51</v>
      </c>
      <c r="Q35" s="983" t="s">
        <v>51</v>
      </c>
      <c r="R35" s="983" t="s">
        <v>51</v>
      </c>
      <c r="S35" s="983" t="s">
        <v>51</v>
      </c>
      <c r="T35" s="983" t="s">
        <v>51</v>
      </c>
      <c r="U35" s="983" t="s">
        <v>51</v>
      </c>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496"/>
      <c r="CA35" s="496"/>
      <c r="CB35" s="496"/>
      <c r="CC35" s="496"/>
      <c r="CD35" s="496"/>
      <c r="CE35" s="496"/>
      <c r="CF35" s="496"/>
      <c r="CG35" s="496"/>
      <c r="CH35" s="496"/>
      <c r="CI35" s="496"/>
      <c r="CJ35" s="496"/>
      <c r="CK35" s="496"/>
      <c r="CL35" s="496"/>
      <c r="CM35" s="496"/>
      <c r="CN35" s="496"/>
      <c r="CO35" s="496"/>
      <c r="CP35" s="496"/>
      <c r="CQ35" s="496"/>
      <c r="CR35" s="496"/>
      <c r="CS35" s="496"/>
      <c r="CT35" s="496"/>
      <c r="CU35" s="496"/>
      <c r="CV35" s="496"/>
      <c r="CW35" s="496"/>
      <c r="CX35" s="496"/>
      <c r="CY35" s="496"/>
      <c r="CZ35" s="496"/>
      <c r="DA35" s="496"/>
    </row>
    <row r="36" spans="1:105">
      <c r="A36" s="370"/>
      <c r="B36" s="975" t="s">
        <v>451</v>
      </c>
      <c r="C36" s="1002"/>
      <c r="D36" s="1003"/>
      <c r="E36" s="1004"/>
      <c r="F36" s="1004"/>
      <c r="G36" s="1004"/>
      <c r="H36" s="1004"/>
      <c r="I36" s="1004"/>
      <c r="J36" s="1004"/>
      <c r="K36" s="1005"/>
      <c r="L36" s="1004"/>
      <c r="M36" s="1004"/>
      <c r="N36" s="1006"/>
      <c r="O36" s="1007"/>
      <c r="P36" s="1007"/>
      <c r="Q36" s="1007"/>
      <c r="R36" s="1007"/>
      <c r="S36" s="1004"/>
      <c r="T36" s="1004"/>
      <c r="U36" s="1007"/>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6"/>
      <c r="BR36" s="496"/>
      <c r="BS36" s="496"/>
      <c r="BT36" s="496"/>
      <c r="BU36" s="496"/>
      <c r="BV36" s="496"/>
      <c r="BW36" s="496"/>
      <c r="BX36" s="496"/>
      <c r="BY36" s="496"/>
      <c r="BZ36" s="496"/>
      <c r="CA36" s="496"/>
      <c r="CB36" s="496"/>
      <c r="CC36" s="496"/>
      <c r="CD36" s="496"/>
      <c r="CE36" s="496"/>
      <c r="CF36" s="496"/>
      <c r="CG36" s="496"/>
      <c r="CH36" s="496"/>
      <c r="CI36" s="496"/>
      <c r="CJ36" s="496"/>
      <c r="CK36" s="496"/>
      <c r="CL36" s="496"/>
      <c r="CM36" s="496"/>
      <c r="CN36" s="496"/>
      <c r="CO36" s="496"/>
      <c r="CP36" s="496"/>
      <c r="CQ36" s="496"/>
      <c r="CR36" s="496"/>
      <c r="CS36" s="496"/>
      <c r="CT36" s="496"/>
      <c r="CU36" s="496"/>
      <c r="CV36" s="496"/>
      <c r="CW36" s="496"/>
      <c r="CX36" s="496"/>
      <c r="CY36" s="496"/>
      <c r="CZ36" s="496"/>
      <c r="DA36" s="496"/>
    </row>
    <row r="37" spans="1:105">
      <c r="A37" s="370"/>
      <c r="B37" s="979"/>
      <c r="C37" s="980" t="s">
        <v>439</v>
      </c>
      <c r="D37" s="1010" t="s">
        <v>452</v>
      </c>
      <c r="E37" s="1010" t="s">
        <v>452</v>
      </c>
      <c r="F37" s="1010" t="s">
        <v>452</v>
      </c>
      <c r="G37" s="1010" t="s">
        <v>452</v>
      </c>
      <c r="H37" s="1010" t="s">
        <v>452</v>
      </c>
      <c r="I37" s="1010" t="s">
        <v>452</v>
      </c>
      <c r="J37" s="1010" t="s">
        <v>452</v>
      </c>
      <c r="K37" s="1010" t="s">
        <v>452</v>
      </c>
      <c r="L37" s="1010" t="s">
        <v>452</v>
      </c>
      <c r="M37" s="1010" t="s">
        <v>452</v>
      </c>
      <c r="N37" s="985"/>
      <c r="O37" s="993" t="s">
        <v>453</v>
      </c>
      <c r="P37" s="993" t="s">
        <v>453</v>
      </c>
      <c r="Q37" s="993" t="s">
        <v>453</v>
      </c>
      <c r="R37" s="993" t="s">
        <v>453</v>
      </c>
      <c r="S37" s="1010" t="s">
        <v>453</v>
      </c>
      <c r="T37" s="1010" t="s">
        <v>453</v>
      </c>
      <c r="U37" s="993" t="s">
        <v>453</v>
      </c>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c r="BN37" s="496"/>
      <c r="BO37" s="496"/>
      <c r="BP37" s="496"/>
      <c r="BQ37" s="496"/>
      <c r="BR37" s="496"/>
      <c r="BS37" s="496"/>
      <c r="BT37" s="496"/>
      <c r="BU37" s="496"/>
      <c r="BV37" s="496"/>
      <c r="BW37" s="496"/>
      <c r="BX37" s="496"/>
      <c r="BY37" s="496"/>
      <c r="BZ37" s="496"/>
      <c r="CA37" s="496"/>
      <c r="CB37" s="496"/>
      <c r="CC37" s="496"/>
      <c r="CD37" s="496"/>
      <c r="CE37" s="496"/>
      <c r="CF37" s="496"/>
      <c r="CG37" s="496"/>
      <c r="CH37" s="496"/>
      <c r="CI37" s="496"/>
      <c r="CJ37" s="496"/>
      <c r="CK37" s="496"/>
      <c r="CL37" s="496"/>
      <c r="CM37" s="496"/>
      <c r="CN37" s="496"/>
      <c r="CO37" s="496"/>
      <c r="CP37" s="496"/>
      <c r="CQ37" s="496"/>
      <c r="CR37" s="496"/>
      <c r="CS37" s="496"/>
      <c r="CT37" s="496"/>
      <c r="CU37" s="496"/>
      <c r="CV37" s="496"/>
      <c r="CW37" s="496"/>
      <c r="CX37" s="496"/>
      <c r="CY37" s="496"/>
      <c r="CZ37" s="496"/>
      <c r="DA37" s="496"/>
    </row>
    <row r="38" spans="1:105" s="1020" customFormat="1">
      <c r="A38" s="372"/>
      <c r="B38" s="1019"/>
      <c r="C38" s="980" t="s">
        <v>440</v>
      </c>
      <c r="D38" s="981">
        <v>8083.626793699992</v>
      </c>
      <c r="E38" s="982">
        <v>1.519710923140281</v>
      </c>
      <c r="F38" s="1010" t="s">
        <v>452</v>
      </c>
      <c r="G38" s="1010" t="s">
        <v>452</v>
      </c>
      <c r="H38" s="982">
        <v>0.63731343117562522</v>
      </c>
      <c r="I38" s="982">
        <v>0.35549035149484803</v>
      </c>
      <c r="J38" s="982" t="s">
        <v>452</v>
      </c>
      <c r="K38" s="1008">
        <v>43.021549947225992</v>
      </c>
      <c r="L38" s="1010" t="s">
        <v>452</v>
      </c>
      <c r="M38" s="1010" t="s">
        <v>453</v>
      </c>
      <c r="N38" s="985"/>
      <c r="O38" s="986">
        <v>122.84775936975325</v>
      </c>
      <c r="P38" s="986">
        <v>51.518039282361599</v>
      </c>
      <c r="Q38" s="986">
        <v>28.736513302455815</v>
      </c>
      <c r="R38" s="993" t="s">
        <v>453</v>
      </c>
      <c r="S38" s="981">
        <v>11181.061740958365</v>
      </c>
      <c r="T38" s="1010" t="s">
        <v>453</v>
      </c>
      <c r="U38" s="993" t="s">
        <v>453</v>
      </c>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496"/>
      <c r="CA38" s="496"/>
      <c r="CB38" s="496"/>
      <c r="CC38" s="496"/>
      <c r="CD38" s="496"/>
      <c r="CE38" s="496"/>
      <c r="CF38" s="496"/>
      <c r="CG38" s="496"/>
      <c r="CH38" s="496"/>
      <c r="CI38" s="496"/>
      <c r="CJ38" s="496"/>
      <c r="CK38" s="496"/>
      <c r="CL38" s="496"/>
      <c r="CM38" s="496"/>
      <c r="CN38" s="496"/>
      <c r="CO38" s="496"/>
      <c r="CP38" s="496"/>
      <c r="CQ38" s="496"/>
      <c r="CR38" s="496"/>
      <c r="CS38" s="496"/>
      <c r="CT38" s="496"/>
      <c r="CU38" s="496"/>
      <c r="CV38" s="496"/>
      <c r="CW38" s="496"/>
      <c r="CX38" s="496"/>
      <c r="CY38" s="496"/>
      <c r="CZ38" s="496"/>
      <c r="DA38" s="496"/>
    </row>
    <row r="39" spans="1:105" s="978" customFormat="1">
      <c r="A39" s="372"/>
      <c r="B39" s="979"/>
      <c r="C39" s="980" t="s">
        <v>441</v>
      </c>
      <c r="D39" s="1009">
        <v>8083.626793699992</v>
      </c>
      <c r="E39" s="1010">
        <v>1.519710923140281</v>
      </c>
      <c r="F39" s="1010" t="s">
        <v>452</v>
      </c>
      <c r="G39" s="1010" t="s">
        <v>452</v>
      </c>
      <c r="H39" s="1010">
        <v>0.63731343117562522</v>
      </c>
      <c r="I39" s="1010">
        <v>0.35549035149484803</v>
      </c>
      <c r="J39" s="1010" t="s">
        <v>452</v>
      </c>
      <c r="K39" s="1008">
        <v>43.021549947225992</v>
      </c>
      <c r="L39" s="1010" t="s">
        <v>452</v>
      </c>
      <c r="M39" s="1010" t="s">
        <v>453</v>
      </c>
      <c r="N39" s="992"/>
      <c r="O39" s="993">
        <v>122.84775936975325</v>
      </c>
      <c r="P39" s="993">
        <v>51.518039282361599</v>
      </c>
      <c r="Q39" s="993">
        <v>28.736513302455815</v>
      </c>
      <c r="R39" s="986" t="s">
        <v>453</v>
      </c>
      <c r="S39" s="1009">
        <v>11181.061740958365</v>
      </c>
      <c r="T39" s="1010" t="s">
        <v>453</v>
      </c>
      <c r="U39" s="993" t="s">
        <v>453</v>
      </c>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c r="BN39" s="496"/>
      <c r="BO39" s="496"/>
      <c r="BP39" s="496"/>
      <c r="BQ39" s="496"/>
      <c r="BR39" s="496"/>
      <c r="BS39" s="496"/>
      <c r="BT39" s="496"/>
      <c r="BU39" s="496"/>
      <c r="BV39" s="496"/>
      <c r="BW39" s="496"/>
      <c r="BX39" s="496"/>
      <c r="BY39" s="496"/>
      <c r="BZ39" s="496"/>
      <c r="CA39" s="496"/>
      <c r="CB39" s="496"/>
      <c r="CC39" s="496"/>
      <c r="CD39" s="496"/>
      <c r="CE39" s="496"/>
      <c r="CF39" s="496"/>
      <c r="CG39" s="496"/>
      <c r="CH39" s="496"/>
      <c r="CI39" s="496"/>
      <c r="CJ39" s="496"/>
      <c r="CK39" s="496"/>
      <c r="CL39" s="496"/>
      <c r="CM39" s="496"/>
      <c r="CN39" s="496"/>
      <c r="CO39" s="496"/>
      <c r="CP39" s="496"/>
      <c r="CQ39" s="496"/>
      <c r="CR39" s="496"/>
      <c r="CS39" s="496"/>
      <c r="CT39" s="496"/>
      <c r="CU39" s="496"/>
      <c r="CV39" s="496"/>
      <c r="CW39" s="496"/>
      <c r="CX39" s="496"/>
      <c r="CY39" s="496"/>
      <c r="CZ39" s="496"/>
      <c r="DA39" s="496"/>
    </row>
    <row r="40" spans="1:105">
      <c r="A40" s="372"/>
      <c r="B40" s="1021" t="s">
        <v>454</v>
      </c>
      <c r="C40" s="1022"/>
      <c r="D40" s="1023">
        <f>D39</f>
        <v>8083.626793699992</v>
      </c>
      <c r="E40" s="1024">
        <f>E39</f>
        <v>1.519710923140281</v>
      </c>
      <c r="F40" s="1024" t="s">
        <v>452</v>
      </c>
      <c r="G40" s="1024" t="s">
        <v>452</v>
      </c>
      <c r="H40" s="1024">
        <f>H39</f>
        <v>0.63731343117562522</v>
      </c>
      <c r="I40" s="1024">
        <f>I39</f>
        <v>0.35549035149484803</v>
      </c>
      <c r="J40" s="1024" t="s">
        <v>452</v>
      </c>
      <c r="K40" s="1025">
        <f>K39</f>
        <v>43.021549947225992</v>
      </c>
      <c r="L40" s="1024" t="s">
        <v>452</v>
      </c>
      <c r="M40" s="1024" t="s">
        <v>453</v>
      </c>
      <c r="N40" s="992"/>
      <c r="O40" s="1026">
        <f>O39</f>
        <v>122.84775936975325</v>
      </c>
      <c r="P40" s="1026">
        <f t="shared" ref="P40:Q40" si="0">P39</f>
        <v>51.518039282361599</v>
      </c>
      <c r="Q40" s="1026">
        <f t="shared" si="0"/>
        <v>28.736513302455815</v>
      </c>
      <c r="R40" s="1026" t="s">
        <v>453</v>
      </c>
      <c r="S40" s="1023">
        <f>S39</f>
        <v>11181.061740958365</v>
      </c>
      <c r="T40" s="1024" t="s">
        <v>453</v>
      </c>
      <c r="U40" s="1026" t="s">
        <v>453</v>
      </c>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c r="BN40" s="496"/>
      <c r="BO40" s="496"/>
      <c r="BP40" s="496"/>
      <c r="BQ40" s="496"/>
      <c r="BR40" s="496"/>
      <c r="BS40" s="496"/>
      <c r="BT40" s="496"/>
      <c r="BU40" s="496"/>
      <c r="BV40" s="496"/>
      <c r="BW40" s="496"/>
      <c r="BX40" s="496"/>
      <c r="BY40" s="496"/>
      <c r="BZ40" s="496"/>
      <c r="CA40" s="496"/>
      <c r="CB40" s="496"/>
      <c r="CC40" s="496"/>
      <c r="CD40" s="496"/>
      <c r="CE40" s="496"/>
      <c r="CF40" s="496"/>
      <c r="CG40" s="496"/>
      <c r="CH40" s="496"/>
      <c r="CI40" s="496"/>
      <c r="CJ40" s="496"/>
      <c r="CK40" s="496"/>
      <c r="CL40" s="496"/>
      <c r="CM40" s="496"/>
      <c r="CN40" s="496"/>
      <c r="CO40" s="496"/>
      <c r="CP40" s="496"/>
      <c r="CQ40" s="496"/>
      <c r="CR40" s="496"/>
      <c r="CS40" s="496"/>
      <c r="CT40" s="496"/>
      <c r="CU40" s="496"/>
      <c r="CV40" s="496"/>
      <c r="CW40" s="496"/>
      <c r="CX40" s="496"/>
      <c r="CY40" s="496"/>
      <c r="CZ40" s="496"/>
      <c r="DA40" s="496"/>
    </row>
    <row r="41" spans="1:105">
      <c r="A41" s="414"/>
      <c r="B41" s="975" t="s">
        <v>455</v>
      </c>
      <c r="C41" s="1002"/>
      <c r="D41" s="1003"/>
      <c r="E41" s="1004"/>
      <c r="F41" s="1004"/>
      <c r="G41" s="1004"/>
      <c r="H41" s="1004"/>
      <c r="I41" s="1004"/>
      <c r="J41" s="1004"/>
      <c r="K41" s="1005"/>
      <c r="L41" s="1004"/>
      <c r="M41" s="1004"/>
      <c r="N41" s="1006"/>
      <c r="O41" s="1007"/>
      <c r="P41" s="1007"/>
      <c r="Q41" s="1007"/>
      <c r="R41" s="1007"/>
      <c r="S41" s="1004"/>
      <c r="T41" s="1004"/>
      <c r="U41" s="1007"/>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6"/>
      <c r="BG41" s="496"/>
      <c r="BH41" s="496"/>
      <c r="BI41" s="496"/>
      <c r="BJ41" s="496"/>
      <c r="BK41" s="496"/>
      <c r="BL41" s="496"/>
      <c r="BM41" s="496"/>
      <c r="BN41" s="496"/>
      <c r="BO41" s="496"/>
      <c r="BP41" s="496"/>
      <c r="BQ41" s="496"/>
      <c r="BR41" s="496"/>
      <c r="BS41" s="496"/>
      <c r="BT41" s="496"/>
      <c r="BU41" s="496"/>
      <c r="BV41" s="496"/>
      <c r="BW41" s="496"/>
      <c r="BX41" s="496"/>
      <c r="BY41" s="496"/>
      <c r="BZ41" s="496"/>
      <c r="CA41" s="496"/>
      <c r="CB41" s="496"/>
      <c r="CC41" s="496"/>
      <c r="CD41" s="496"/>
      <c r="CE41" s="496"/>
      <c r="CF41" s="496"/>
      <c r="CG41" s="496"/>
      <c r="CH41" s="496"/>
      <c r="CI41" s="496"/>
      <c r="CJ41" s="496"/>
      <c r="CK41" s="496"/>
      <c r="CL41" s="496"/>
      <c r="CM41" s="496"/>
      <c r="CN41" s="496"/>
      <c r="CO41" s="496"/>
      <c r="CP41" s="496"/>
      <c r="CQ41" s="496"/>
      <c r="CR41" s="496"/>
      <c r="CS41" s="496"/>
      <c r="CT41" s="496"/>
      <c r="CU41" s="496"/>
      <c r="CV41" s="496"/>
      <c r="CW41" s="496"/>
      <c r="CX41" s="496"/>
      <c r="CY41" s="496"/>
      <c r="CZ41" s="496"/>
      <c r="DA41" s="496"/>
    </row>
    <row r="42" spans="1:105">
      <c r="A42" s="372"/>
      <c r="B42" s="979"/>
      <c r="C42" s="980" t="s">
        <v>439</v>
      </c>
      <c r="D42" s="981">
        <v>130945</v>
      </c>
      <c r="E42" s="982">
        <v>0.52</v>
      </c>
      <c r="F42" s="982" t="s">
        <v>452</v>
      </c>
      <c r="G42" s="982" t="s">
        <v>453</v>
      </c>
      <c r="H42" s="982" t="s">
        <v>453</v>
      </c>
      <c r="I42" s="982" t="s">
        <v>453</v>
      </c>
      <c r="J42" s="982" t="s">
        <v>453</v>
      </c>
      <c r="K42" s="1008" t="s">
        <v>453</v>
      </c>
      <c r="L42" s="982">
        <v>7.0000000000000007E-2</v>
      </c>
      <c r="M42" s="1008">
        <v>27.2</v>
      </c>
      <c r="N42" s="985"/>
      <c r="O42" s="986">
        <v>675</v>
      </c>
      <c r="P42" s="982" t="s">
        <v>456</v>
      </c>
      <c r="Q42" s="982" t="s">
        <v>456</v>
      </c>
      <c r="R42" s="986" t="s">
        <v>453</v>
      </c>
      <c r="S42" s="982" t="s">
        <v>453</v>
      </c>
      <c r="T42" s="986">
        <v>291</v>
      </c>
      <c r="U42" s="986">
        <v>13</v>
      </c>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6"/>
      <c r="BL42" s="496"/>
      <c r="BM42" s="496"/>
      <c r="BN42" s="496"/>
      <c r="BO42" s="496"/>
      <c r="BP42" s="496"/>
      <c r="BQ42" s="496"/>
      <c r="BR42" s="496"/>
      <c r="BS42" s="496"/>
      <c r="BT42" s="496"/>
      <c r="BU42" s="496"/>
      <c r="BV42" s="496"/>
      <c r="BW42" s="496"/>
      <c r="BX42" s="496"/>
      <c r="BY42" s="496"/>
      <c r="BZ42" s="496"/>
      <c r="CA42" s="496"/>
      <c r="CB42" s="496"/>
      <c r="CC42" s="496"/>
      <c r="CD42" s="496"/>
      <c r="CE42" s="496"/>
      <c r="CF42" s="496"/>
      <c r="CG42" s="496"/>
      <c r="CH42" s="496"/>
      <c r="CI42" s="496"/>
      <c r="CJ42" s="496"/>
      <c r="CK42" s="496"/>
      <c r="CL42" s="496"/>
      <c r="CM42" s="496"/>
      <c r="CN42" s="496"/>
      <c r="CO42" s="496"/>
      <c r="CP42" s="496"/>
      <c r="CQ42" s="496"/>
      <c r="CR42" s="496"/>
      <c r="CS42" s="496"/>
      <c r="CT42" s="496"/>
      <c r="CU42" s="496"/>
      <c r="CV42" s="496"/>
      <c r="CW42" s="496"/>
      <c r="CX42" s="496"/>
      <c r="CY42" s="496"/>
      <c r="CZ42" s="496"/>
      <c r="DA42" s="496"/>
    </row>
    <row r="43" spans="1:105">
      <c r="A43" s="372"/>
      <c r="B43" s="987"/>
      <c r="C43" s="980" t="s">
        <v>440</v>
      </c>
      <c r="D43" s="981">
        <v>305111</v>
      </c>
      <c r="E43" s="982">
        <v>0.25</v>
      </c>
      <c r="F43" s="982" t="s">
        <v>452</v>
      </c>
      <c r="G43" s="982" t="s">
        <v>453</v>
      </c>
      <c r="H43" s="982" t="s">
        <v>453</v>
      </c>
      <c r="I43" s="982" t="s">
        <v>453</v>
      </c>
      <c r="J43" s="982" t="s">
        <v>453</v>
      </c>
      <c r="K43" s="1008" t="s">
        <v>453</v>
      </c>
      <c r="L43" s="982">
        <v>0.04</v>
      </c>
      <c r="M43" s="1008">
        <v>26.2</v>
      </c>
      <c r="N43" s="985"/>
      <c r="O43" s="986">
        <v>761</v>
      </c>
      <c r="P43" s="982" t="s">
        <v>456</v>
      </c>
      <c r="Q43" s="982" t="s">
        <v>456</v>
      </c>
      <c r="R43" s="986" t="s">
        <v>452</v>
      </c>
      <c r="S43" s="982" t="s">
        <v>453</v>
      </c>
      <c r="T43" s="986">
        <v>346</v>
      </c>
      <c r="U43" s="986">
        <v>56</v>
      </c>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6"/>
      <c r="BI43" s="496"/>
      <c r="BJ43" s="496"/>
      <c r="BK43" s="496"/>
      <c r="BL43" s="496"/>
      <c r="BM43" s="496"/>
      <c r="BN43" s="496"/>
      <c r="BO43" s="496"/>
      <c r="BP43" s="496"/>
      <c r="BQ43" s="496"/>
      <c r="BR43" s="496"/>
      <c r="BS43" s="496"/>
      <c r="BT43" s="496"/>
      <c r="BU43" s="496"/>
      <c r="BV43" s="496"/>
      <c r="BW43" s="496"/>
      <c r="BX43" s="496"/>
      <c r="BY43" s="496"/>
      <c r="BZ43" s="496"/>
      <c r="CA43" s="496"/>
      <c r="CB43" s="496"/>
      <c r="CC43" s="496"/>
      <c r="CD43" s="496"/>
      <c r="CE43" s="496"/>
      <c r="CF43" s="496"/>
      <c r="CG43" s="496"/>
      <c r="CH43" s="496"/>
      <c r="CI43" s="496"/>
      <c r="CJ43" s="496"/>
      <c r="CK43" s="496"/>
      <c r="CL43" s="496"/>
      <c r="CM43" s="496"/>
      <c r="CN43" s="496"/>
      <c r="CO43" s="496"/>
      <c r="CP43" s="496"/>
      <c r="CQ43" s="496"/>
      <c r="CR43" s="496"/>
      <c r="CS43" s="496"/>
      <c r="CT43" s="496"/>
      <c r="CU43" s="496"/>
      <c r="CV43" s="496"/>
      <c r="CW43" s="496"/>
      <c r="CX43" s="496"/>
      <c r="CY43" s="496"/>
      <c r="CZ43" s="496"/>
      <c r="DA43" s="496"/>
    </row>
    <row r="44" spans="1:105">
      <c r="A44" s="414"/>
      <c r="B44" s="987"/>
      <c r="C44" s="980" t="s">
        <v>441</v>
      </c>
      <c r="D44" s="1009">
        <v>436056</v>
      </c>
      <c r="E44" s="1010">
        <v>0.33</v>
      </c>
      <c r="F44" s="1010" t="s">
        <v>452</v>
      </c>
      <c r="G44" s="1010" t="s">
        <v>453</v>
      </c>
      <c r="H44" s="1010" t="s">
        <v>453</v>
      </c>
      <c r="I44" s="1010" t="s">
        <v>453</v>
      </c>
      <c r="J44" s="1010" t="s">
        <v>453</v>
      </c>
      <c r="K44" s="1011" t="s">
        <v>453</v>
      </c>
      <c r="L44" s="1010">
        <v>0.05</v>
      </c>
      <c r="M44" s="1011">
        <v>26.5</v>
      </c>
      <c r="N44" s="992"/>
      <c r="O44" s="993">
        <v>1435</v>
      </c>
      <c r="P44" s="990" t="s">
        <v>457</v>
      </c>
      <c r="Q44" s="990" t="s">
        <v>457</v>
      </c>
      <c r="R44" s="986" t="s">
        <v>453</v>
      </c>
      <c r="S44" s="1010" t="s">
        <v>453</v>
      </c>
      <c r="T44" s="993">
        <v>637</v>
      </c>
      <c r="U44" s="993">
        <v>68</v>
      </c>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496"/>
      <c r="BR44" s="496"/>
      <c r="BS44" s="496"/>
      <c r="BT44" s="496"/>
      <c r="BU44" s="496"/>
      <c r="BV44" s="496"/>
      <c r="BW44" s="496"/>
      <c r="BX44" s="496"/>
      <c r="BY44" s="496"/>
      <c r="BZ44" s="496"/>
      <c r="CA44" s="496"/>
      <c r="CB44" s="496"/>
      <c r="CC44" s="496"/>
      <c r="CD44" s="496"/>
      <c r="CE44" s="496"/>
      <c r="CF44" s="496"/>
      <c r="CG44" s="496"/>
      <c r="CH44" s="496"/>
      <c r="CI44" s="496"/>
      <c r="CJ44" s="496"/>
      <c r="CK44" s="496"/>
      <c r="CL44" s="496"/>
      <c r="CM44" s="496"/>
      <c r="CN44" s="496"/>
      <c r="CO44" s="496"/>
      <c r="CP44" s="496"/>
      <c r="CQ44" s="496"/>
      <c r="CR44" s="496"/>
      <c r="CS44" s="496"/>
      <c r="CT44" s="496"/>
      <c r="CU44" s="496"/>
      <c r="CV44" s="496"/>
      <c r="CW44" s="496"/>
      <c r="CX44" s="496"/>
      <c r="CY44" s="496"/>
      <c r="CZ44" s="496"/>
      <c r="DA44" s="496"/>
    </row>
    <row r="45" spans="1:105" s="1031" customFormat="1" ht="17.25" customHeight="1">
      <c r="A45" s="372"/>
      <c r="B45" s="975" t="s">
        <v>458</v>
      </c>
      <c r="C45" s="975"/>
      <c r="D45" s="1027">
        <f>D18+D23+D27+D31+D35+D39+D44</f>
        <v>1489167.6089131043</v>
      </c>
      <c r="E45" s="1028" t="s">
        <v>459</v>
      </c>
      <c r="F45" s="1028" t="s">
        <v>459</v>
      </c>
      <c r="G45" s="1028" t="s">
        <v>459</v>
      </c>
      <c r="H45" s="1028"/>
      <c r="I45" s="1028"/>
      <c r="J45" s="1028"/>
      <c r="K45" s="1028"/>
      <c r="L45" s="1028"/>
      <c r="M45" s="1028"/>
      <c r="N45" s="1029"/>
      <c r="O45" s="1030">
        <f>O18+O23+O27+O31+O35+O39+O44</f>
        <v>5627.9487152847678</v>
      </c>
      <c r="P45" s="1030">
        <f>P39</f>
        <v>51.518039282361599</v>
      </c>
      <c r="Q45" s="1030">
        <f>Q39</f>
        <v>28.736513302455815</v>
      </c>
      <c r="R45" s="1030">
        <f>R18</f>
        <v>21.346818478425302</v>
      </c>
      <c r="S45" s="1030">
        <f>S23+S39</f>
        <v>28299.138270476578</v>
      </c>
      <c r="T45" s="1030">
        <f>T31+T44</f>
        <v>1849.8702557589982</v>
      </c>
      <c r="U45" s="1030">
        <f>U44</f>
        <v>68</v>
      </c>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6"/>
      <c r="CM45" s="496"/>
      <c r="CN45" s="496"/>
      <c r="CO45" s="496"/>
      <c r="CP45" s="496"/>
      <c r="CQ45" s="496"/>
      <c r="CR45" s="496"/>
      <c r="CS45" s="496"/>
      <c r="CT45" s="496"/>
      <c r="CU45" s="496"/>
      <c r="CV45" s="496"/>
      <c r="CW45" s="496"/>
      <c r="CX45" s="496"/>
      <c r="CY45" s="496"/>
      <c r="CZ45" s="496"/>
      <c r="DA45" s="496"/>
    </row>
    <row r="46" spans="1:105" s="1031" customFormat="1" ht="17.25" customHeight="1">
      <c r="A46" s="372"/>
      <c r="B46" s="1090" t="s">
        <v>460</v>
      </c>
      <c r="C46" s="1090"/>
      <c r="D46" s="1032"/>
      <c r="E46" s="1032"/>
      <c r="F46" s="1032"/>
      <c r="G46" s="1032"/>
      <c r="H46" s="1032"/>
      <c r="I46" s="1032"/>
      <c r="J46" s="1032"/>
      <c r="K46" s="1032"/>
      <c r="L46" s="1032"/>
      <c r="M46" s="1032"/>
      <c r="N46" s="1029"/>
      <c r="O46" s="1032"/>
      <c r="P46" s="1032"/>
      <c r="Q46" s="1032"/>
      <c r="R46" s="1032"/>
      <c r="S46" s="1032"/>
      <c r="T46" s="1032"/>
      <c r="U46" s="1032"/>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496"/>
      <c r="BI46" s="496"/>
      <c r="BJ46" s="496"/>
      <c r="BK46" s="496"/>
      <c r="BL46" s="496"/>
      <c r="BM46" s="496"/>
      <c r="BN46" s="496"/>
      <c r="BO46" s="496"/>
      <c r="BP46" s="496"/>
      <c r="BQ46" s="496"/>
      <c r="BR46" s="496"/>
      <c r="BS46" s="496"/>
      <c r="BT46" s="496"/>
      <c r="BU46" s="496"/>
      <c r="BV46" s="496"/>
      <c r="BW46" s="496"/>
      <c r="BX46" s="496"/>
      <c r="BY46" s="496"/>
      <c r="BZ46" s="496"/>
      <c r="CA46" s="496"/>
      <c r="CB46" s="496"/>
      <c r="CC46" s="496"/>
      <c r="CD46" s="496"/>
      <c r="CE46" s="496"/>
      <c r="CF46" s="496"/>
      <c r="CG46" s="496"/>
      <c r="CH46" s="496"/>
      <c r="CI46" s="496"/>
      <c r="CJ46" s="496"/>
      <c r="CK46" s="496"/>
      <c r="CL46" s="496"/>
      <c r="CM46" s="496"/>
      <c r="CN46" s="496"/>
      <c r="CO46" s="496"/>
      <c r="CP46" s="496"/>
      <c r="CQ46" s="496"/>
      <c r="CR46" s="496"/>
      <c r="CS46" s="496"/>
      <c r="CT46" s="496"/>
      <c r="CU46" s="496"/>
      <c r="CV46" s="496"/>
      <c r="CW46" s="496"/>
      <c r="CX46" s="496"/>
      <c r="CY46" s="496"/>
      <c r="CZ46" s="496"/>
      <c r="DA46" s="496"/>
    </row>
    <row r="47" spans="1:105" s="1031" customFormat="1" ht="30.75" customHeight="1">
      <c r="A47" s="372"/>
      <c r="B47" s="1033" t="s">
        <v>439</v>
      </c>
      <c r="C47" s="1033" t="s">
        <v>459</v>
      </c>
      <c r="D47" s="1034">
        <f>D16/D45</f>
        <v>0.14504824189677842</v>
      </c>
      <c r="E47" s="1032"/>
      <c r="F47" s="1032" t="s">
        <v>459</v>
      </c>
      <c r="G47" s="1032" t="s">
        <v>459</v>
      </c>
      <c r="H47" s="1032" t="s">
        <v>459</v>
      </c>
      <c r="I47" s="1032" t="s">
        <v>459</v>
      </c>
      <c r="J47" s="1032"/>
      <c r="K47" s="1032"/>
      <c r="L47" s="1032"/>
      <c r="M47" s="1032"/>
      <c r="N47" s="1029"/>
      <c r="O47" s="1034">
        <f>O16/O45</f>
        <v>0.12891416741317779</v>
      </c>
      <c r="P47" s="1034">
        <v>0</v>
      </c>
      <c r="Q47" s="1034">
        <v>0</v>
      </c>
      <c r="R47" s="1034">
        <f>R16/R45</f>
        <v>0.70800754549444223</v>
      </c>
      <c r="S47" s="1034">
        <v>0</v>
      </c>
      <c r="T47" s="1034">
        <v>0</v>
      </c>
      <c r="U47" s="1034">
        <v>0</v>
      </c>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6"/>
      <c r="BZ47" s="496"/>
      <c r="CA47" s="496"/>
      <c r="CB47" s="496"/>
      <c r="CC47" s="496"/>
      <c r="CD47" s="496"/>
      <c r="CE47" s="496"/>
      <c r="CF47" s="496"/>
      <c r="CG47" s="496"/>
      <c r="CH47" s="496"/>
      <c r="CI47" s="496"/>
      <c r="CJ47" s="496"/>
      <c r="CK47" s="496"/>
      <c r="CL47" s="496"/>
      <c r="CM47" s="496"/>
      <c r="CN47" s="496"/>
      <c r="CO47" s="496"/>
      <c r="CP47" s="496"/>
      <c r="CQ47" s="496"/>
      <c r="CR47" s="496"/>
      <c r="CS47" s="496"/>
      <c r="CT47" s="496"/>
      <c r="CU47" s="496"/>
      <c r="CV47" s="496"/>
      <c r="CW47" s="496"/>
      <c r="CX47" s="496"/>
      <c r="CY47" s="496"/>
      <c r="CZ47" s="496"/>
      <c r="DA47" s="496"/>
    </row>
    <row r="48" spans="1:105" s="1031" customFormat="1" ht="33" customHeight="1">
      <c r="A48" s="370"/>
      <c r="B48" s="1033" t="s">
        <v>440</v>
      </c>
      <c r="C48" s="1033" t="s">
        <v>459</v>
      </c>
      <c r="D48" s="1034">
        <f>D17/D45</f>
        <v>6.9760559367674169E-2</v>
      </c>
      <c r="E48" s="1032" t="s">
        <v>459</v>
      </c>
      <c r="F48" s="1032" t="s">
        <v>459</v>
      </c>
      <c r="G48" s="1032" t="s">
        <v>459</v>
      </c>
      <c r="H48" s="1032" t="s">
        <v>459</v>
      </c>
      <c r="I48" s="1032" t="s">
        <v>459</v>
      </c>
      <c r="J48" s="1032"/>
      <c r="K48" s="1032"/>
      <c r="L48" s="1032"/>
      <c r="M48" s="1032"/>
      <c r="N48" s="1029"/>
      <c r="O48" s="1034">
        <f>O17/O45</f>
        <v>5.1869220832288503E-2</v>
      </c>
      <c r="P48" s="1034">
        <v>0</v>
      </c>
      <c r="Q48" s="1034">
        <v>0</v>
      </c>
      <c r="R48" s="1034">
        <f>R17/R45</f>
        <v>0.29199245450555777</v>
      </c>
      <c r="S48" s="1034">
        <v>0</v>
      </c>
      <c r="T48" s="1034">
        <v>0</v>
      </c>
      <c r="U48" s="1034">
        <v>0</v>
      </c>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6"/>
      <c r="BK48" s="496"/>
      <c r="BL48" s="496"/>
      <c r="BM48" s="496"/>
      <c r="BN48" s="496"/>
      <c r="BO48" s="496"/>
      <c r="BP48" s="496"/>
      <c r="BQ48" s="496"/>
      <c r="BR48" s="496"/>
      <c r="BS48" s="496"/>
      <c r="BT48" s="496"/>
      <c r="BU48" s="496"/>
      <c r="BV48" s="496"/>
      <c r="BW48" s="496"/>
      <c r="BX48" s="496"/>
      <c r="BY48" s="496"/>
      <c r="BZ48" s="496"/>
      <c r="CA48" s="496"/>
      <c r="CB48" s="496"/>
      <c r="CC48" s="496"/>
      <c r="CD48" s="496"/>
      <c r="CE48" s="496"/>
      <c r="CF48" s="496"/>
      <c r="CG48" s="496"/>
      <c r="CH48" s="496"/>
      <c r="CI48" s="496"/>
      <c r="CJ48" s="496"/>
      <c r="CK48" s="496"/>
      <c r="CL48" s="496"/>
      <c r="CM48" s="496"/>
      <c r="CN48" s="496"/>
      <c r="CO48" s="496"/>
      <c r="CP48" s="496"/>
      <c r="CQ48" s="496"/>
      <c r="CR48" s="496"/>
      <c r="CS48" s="496"/>
      <c r="CT48" s="496"/>
      <c r="CU48" s="496"/>
      <c r="CV48" s="496"/>
      <c r="CW48" s="496"/>
      <c r="CX48" s="496"/>
      <c r="CY48" s="496"/>
      <c r="CZ48" s="496"/>
      <c r="DA48" s="496"/>
    </row>
    <row r="49" spans="1:21" s="1031" customFormat="1" ht="18.75" customHeight="1">
      <c r="A49" s="372"/>
      <c r="B49" s="1093" t="s">
        <v>461</v>
      </c>
      <c r="C49" s="1093"/>
      <c r="D49" s="1035"/>
      <c r="E49" s="1035"/>
      <c r="F49" s="1035"/>
      <c r="G49" s="1035"/>
      <c r="H49" s="1035"/>
      <c r="I49" s="1035"/>
      <c r="J49" s="1035"/>
      <c r="K49" s="1035"/>
      <c r="L49" s="1035"/>
      <c r="M49" s="1035"/>
      <c r="N49" s="1029"/>
      <c r="O49" s="1035"/>
      <c r="P49" s="1035"/>
      <c r="Q49" s="1035"/>
      <c r="R49" s="1035"/>
      <c r="S49" s="1035"/>
      <c r="T49" s="1035"/>
      <c r="U49" s="1035"/>
    </row>
    <row r="50" spans="1:21" s="1031" customFormat="1" ht="30" customHeight="1">
      <c r="A50" s="372"/>
      <c r="B50" s="1036" t="s">
        <v>439</v>
      </c>
      <c r="C50" s="1036" t="s">
        <v>459</v>
      </c>
      <c r="D50" s="1037">
        <v>0</v>
      </c>
      <c r="E50" s="1035" t="s">
        <v>459</v>
      </c>
      <c r="F50" s="1035" t="s">
        <v>459</v>
      </c>
      <c r="G50" s="1035" t="s">
        <v>459</v>
      </c>
      <c r="H50" s="1035"/>
      <c r="I50" s="1035"/>
      <c r="J50" s="1035"/>
      <c r="K50" s="1035"/>
      <c r="L50" s="1035"/>
      <c r="M50" s="1035"/>
      <c r="N50" s="1029"/>
      <c r="O50" s="1037">
        <v>0</v>
      </c>
      <c r="P50" s="1035" t="s">
        <v>462</v>
      </c>
      <c r="Q50" s="1035" t="s">
        <v>462</v>
      </c>
      <c r="R50" s="1035" t="s">
        <v>462</v>
      </c>
      <c r="S50" s="1035" t="s">
        <v>462</v>
      </c>
      <c r="T50" s="1035" t="s">
        <v>462</v>
      </c>
      <c r="U50" s="1035" t="s">
        <v>462</v>
      </c>
    </row>
    <row r="51" spans="1:21" s="1031" customFormat="1" ht="31.5" customHeight="1">
      <c r="A51" s="418"/>
      <c r="B51" s="1036" t="s">
        <v>440</v>
      </c>
      <c r="C51" s="1036" t="s">
        <v>459</v>
      </c>
      <c r="D51" s="1037">
        <f>D38/D45</f>
        <v>5.4282854027425239E-3</v>
      </c>
      <c r="E51" s="1035" t="s">
        <v>459</v>
      </c>
      <c r="F51" s="1035" t="s">
        <v>459</v>
      </c>
      <c r="G51" s="1035" t="s">
        <v>459</v>
      </c>
      <c r="H51" s="1035" t="s">
        <v>459</v>
      </c>
      <c r="I51" s="1035" t="s">
        <v>459</v>
      </c>
      <c r="J51" s="1035"/>
      <c r="K51" s="1035"/>
      <c r="L51" s="1035"/>
      <c r="M51" s="1035"/>
      <c r="N51" s="1029"/>
      <c r="O51" s="1037">
        <f>O38/O45</f>
        <v>2.1828158994433425E-2</v>
      </c>
      <c r="P51" s="1037">
        <f>P38/P45</f>
        <v>1</v>
      </c>
      <c r="Q51" s="1037">
        <f>Q38/Q45</f>
        <v>1</v>
      </c>
      <c r="R51" s="1035" t="s">
        <v>462</v>
      </c>
      <c r="S51" s="1037">
        <f>S38/S45</f>
        <v>0.39510255167815989</v>
      </c>
      <c r="T51" s="1035" t="s">
        <v>462</v>
      </c>
      <c r="U51" s="1035" t="s">
        <v>462</v>
      </c>
    </row>
    <row r="52" spans="1:21">
      <c r="B52" s="1038"/>
      <c r="C52" s="1039"/>
      <c r="D52" s="1039"/>
      <c r="E52" s="1039"/>
      <c r="F52" s="1039"/>
      <c r="G52" s="1039"/>
      <c r="H52" s="1039"/>
      <c r="I52" s="1039"/>
      <c r="J52" s="1039"/>
      <c r="K52" s="1039"/>
      <c r="L52" s="1039"/>
      <c r="M52" s="1039"/>
      <c r="N52" s="1039"/>
      <c r="O52" s="1039"/>
      <c r="P52" s="1039"/>
      <c r="Q52" s="1039"/>
      <c r="R52" s="1039"/>
      <c r="S52" s="1039"/>
      <c r="T52" s="1039"/>
      <c r="U52" s="1039"/>
    </row>
    <row r="53" spans="1:21" ht="62" customHeight="1">
      <c r="B53" s="1094" t="s">
        <v>463</v>
      </c>
      <c r="C53" s="1094"/>
      <c r="D53" s="1094"/>
      <c r="E53" s="1094"/>
      <c r="F53" s="1094"/>
      <c r="G53" s="1094"/>
      <c r="H53" s="1094"/>
      <c r="I53" s="1094"/>
      <c r="J53" s="1094"/>
      <c r="K53" s="1094"/>
      <c r="L53" s="1094"/>
      <c r="M53" s="1041"/>
      <c r="N53" s="1041"/>
      <c r="O53" s="1041"/>
      <c r="P53" s="1041"/>
      <c r="Q53" s="1041"/>
      <c r="R53" s="1041"/>
      <c r="S53" s="1041"/>
      <c r="T53" s="1041"/>
      <c r="U53" s="1041"/>
    </row>
    <row r="54" spans="1:21" ht="54" customHeight="1">
      <c r="B54" s="1094" t="s">
        <v>464</v>
      </c>
      <c r="C54" s="1094"/>
      <c r="D54" s="1094"/>
      <c r="E54" s="1094"/>
      <c r="F54" s="1094"/>
      <c r="G54" s="1094"/>
      <c r="H54" s="1094"/>
      <c r="I54" s="1094"/>
      <c r="J54" s="1094"/>
      <c r="K54" s="1094"/>
      <c r="L54" s="1094"/>
      <c r="M54" s="1041"/>
      <c r="N54" s="1041"/>
      <c r="O54" s="1041"/>
      <c r="P54" s="1041"/>
      <c r="Q54" s="1041"/>
      <c r="R54" s="1041"/>
      <c r="S54" s="1041"/>
      <c r="T54" s="1041"/>
      <c r="U54" s="1041"/>
    </row>
    <row r="55" spans="1:21" ht="119.75" customHeight="1">
      <c r="B55" s="1089" t="s">
        <v>465</v>
      </c>
      <c r="C55" s="1089"/>
      <c r="D55" s="1089"/>
      <c r="E55" s="1089"/>
      <c r="F55" s="1089"/>
      <c r="G55" s="1089"/>
      <c r="H55" s="1089"/>
      <c r="I55" s="1089"/>
      <c r="J55" s="1089"/>
      <c r="K55" s="1089"/>
      <c r="L55" s="1089"/>
      <c r="M55" s="1041"/>
      <c r="N55" s="1041"/>
      <c r="O55" s="1041"/>
      <c r="P55" s="1041"/>
      <c r="Q55" s="1041"/>
      <c r="R55" s="1041"/>
      <c r="S55" s="1041"/>
      <c r="T55" s="1041"/>
      <c r="U55" s="1041"/>
    </row>
    <row r="56" spans="1:21" ht="74" customHeight="1">
      <c r="B56" s="1089" t="s">
        <v>466</v>
      </c>
      <c r="C56" s="1089"/>
      <c r="D56" s="1089"/>
      <c r="E56" s="1089"/>
      <c r="F56" s="1089"/>
      <c r="G56" s="1089"/>
      <c r="H56" s="1089"/>
      <c r="I56" s="1089"/>
      <c r="J56" s="1089"/>
      <c r="K56" s="1089"/>
      <c r="L56" s="1089"/>
      <c r="M56" s="1041"/>
      <c r="N56" s="1041"/>
      <c r="O56" s="1041"/>
      <c r="P56" s="1041"/>
      <c r="Q56" s="1041"/>
      <c r="R56" s="1041"/>
      <c r="S56" s="1041"/>
      <c r="T56" s="1041"/>
      <c r="U56" s="1041"/>
    </row>
    <row r="57" spans="1:21" ht="122" customHeight="1">
      <c r="B57" s="1089" t="s">
        <v>467</v>
      </c>
      <c r="C57" s="1089"/>
      <c r="D57" s="1089"/>
      <c r="E57" s="1089"/>
      <c r="F57" s="1089"/>
      <c r="G57" s="1089"/>
      <c r="H57" s="1089"/>
      <c r="I57" s="1089"/>
      <c r="J57" s="1089"/>
      <c r="K57" s="1089"/>
      <c r="L57" s="1089"/>
      <c r="M57" s="1041"/>
      <c r="N57" s="1041"/>
      <c r="O57" s="1041"/>
      <c r="P57" s="1041"/>
      <c r="Q57" s="1041"/>
      <c r="R57" s="1041"/>
      <c r="S57" s="1041"/>
      <c r="T57" s="1041"/>
      <c r="U57" s="1041"/>
    </row>
    <row r="58" spans="1:21" ht="110" customHeight="1">
      <c r="B58" s="1089" t="s">
        <v>468</v>
      </c>
      <c r="C58" s="1089"/>
      <c r="D58" s="1089"/>
      <c r="E58" s="1089"/>
      <c r="F58" s="1089"/>
      <c r="G58" s="1089"/>
      <c r="H58" s="1089"/>
      <c r="I58" s="1089"/>
      <c r="J58" s="1089"/>
      <c r="K58" s="1089"/>
      <c r="L58" s="1089"/>
      <c r="M58" s="1041"/>
      <c r="N58" s="1041"/>
      <c r="O58" s="1041"/>
      <c r="P58" s="1041"/>
      <c r="Q58" s="1041"/>
      <c r="R58" s="1041"/>
      <c r="S58" s="1041"/>
      <c r="T58" s="1041"/>
      <c r="U58" s="1041"/>
    </row>
  </sheetData>
  <sheetProtection algorithmName="SHA-512" hashValue="YqT/qeE2vm/yPWQ62K1ucJo+7JAUtQZNWdURtCezCeanb04Y710PMcaM7BwEXdGhInGtzai0RXve1St627Jnxg==" saltValue="J4MZeNZacVY0E3J2ftOKeg==" spinCount="100000" sheet="1" objects="1" scenarios="1" formatColumns="0" formatRows="0"/>
  <mergeCells count="13">
    <mergeCell ref="B57:L57"/>
    <mergeCell ref="B58:L58"/>
    <mergeCell ref="B46:C46"/>
    <mergeCell ref="B12:M12"/>
    <mergeCell ref="O12:U12"/>
    <mergeCell ref="B13:B14"/>
    <mergeCell ref="C13:C14"/>
    <mergeCell ref="D13:D14"/>
    <mergeCell ref="B49:C49"/>
    <mergeCell ref="B53:L53"/>
    <mergeCell ref="B54:L54"/>
    <mergeCell ref="B55:L55"/>
    <mergeCell ref="B56:L56"/>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25BC-199F-3F44-93B3-90F4F6509AC7}">
  <sheetPr>
    <tabColor theme="1"/>
  </sheetPr>
  <dimension ref="A1:B16"/>
  <sheetViews>
    <sheetView workbookViewId="0">
      <selection activeCell="B23" sqref="B23"/>
    </sheetView>
  </sheetViews>
  <sheetFormatPr defaultColWidth="11" defaultRowHeight="12.75"/>
  <cols>
    <col min="1" max="1" width="4.796875" customWidth="1"/>
    <col min="2" max="2" width="140" customWidth="1"/>
  </cols>
  <sheetData>
    <row r="1" spans="1:2" ht="13.5">
      <c r="A1" s="135"/>
    </row>
    <row r="2" spans="1:2" ht="13.5">
      <c r="A2" s="135"/>
    </row>
    <row r="3" spans="1:2" ht="13.5">
      <c r="A3" s="135"/>
    </row>
    <row r="4" spans="1:2" ht="13.5">
      <c r="A4" s="135"/>
    </row>
    <row r="5" spans="1:2" ht="13.5">
      <c r="A5" s="135"/>
    </row>
    <row r="6" spans="1:2" ht="13.5">
      <c r="A6" s="135"/>
    </row>
    <row r="7" spans="1:2" ht="13.5">
      <c r="A7" s="135"/>
    </row>
    <row r="8" spans="1:2" ht="13.9" thickBot="1">
      <c r="A8" s="135"/>
      <c r="B8" s="189"/>
    </row>
    <row r="9" spans="1:2" ht="21" customHeight="1" thickTop="1" thickBot="1">
      <c r="A9" s="135"/>
      <c r="B9" s="190" t="s">
        <v>469</v>
      </c>
    </row>
    <row r="10" spans="1:2" ht="13.9" thickTop="1">
      <c r="A10" s="135"/>
    </row>
    <row r="11" spans="1:2" ht="13.5">
      <c r="A11" s="135"/>
      <c r="B11" s="206" t="s">
        <v>38</v>
      </c>
    </row>
    <row r="12" spans="1:2" ht="13.5">
      <c r="B12" s="206" t="s">
        <v>39</v>
      </c>
    </row>
    <row r="13" spans="1:2" ht="13.5">
      <c r="B13" s="206" t="s">
        <v>40</v>
      </c>
    </row>
    <row r="14" spans="1:2" ht="13.5">
      <c r="B14" s="206" t="s">
        <v>41</v>
      </c>
    </row>
    <row r="15" spans="1:2" ht="13.5">
      <c r="B15" s="206" t="s">
        <v>42</v>
      </c>
    </row>
    <row r="16" spans="1:2" ht="13.5">
      <c r="B16" s="206" t="s">
        <v>280</v>
      </c>
    </row>
  </sheetData>
  <sheetProtection algorithmName="SHA-512" hashValue="x1Z6DHH7+0psHa6+WAh3oBbZKtZ6T9Ajx4AElNGILYthP+6nFYj2rzVSMkl6ATfPl9ulYkmgg1uQNMbYeSm7SQ==" saltValue="H45QjYhVk1/He4i6R7qPqA==" spinCount="100000" sheet="1" objects="1" scenarios="1"/>
  <hyperlinks>
    <hyperlink ref="B11" location="'Pinto Valley'!A1" display="Pinto Valley" xr:uid="{02B58317-F6E6-4009-A492-EE25F322F2AB}"/>
    <hyperlink ref="B12" location="'Mantos Blancos'!A1" display="Mantos Blancos" xr:uid="{4D0B22A7-5B84-44D8-B5D1-4B8C9E34E5D4}"/>
    <hyperlink ref="B13" location="Mantoverde!A1" display="Mantoverde" xr:uid="{F687E3B4-7019-4E62-B02B-BE03CDA13D1B}"/>
    <hyperlink ref="B14" location="Cozamin!A1" display="Cozamin" xr:uid="{5E114ADD-5D9B-425F-B939-075E0CA4C528}"/>
    <hyperlink ref="B16" location="'Corporate Office'!A1" display="Corporate Office" xr:uid="{C7A0EF5C-0795-409E-881F-8F5ABED4DEE3}"/>
    <hyperlink ref="B15" location="'Santo Domingo'!A1" display="Santo Domingo" xr:uid="{BD448878-5F8E-4B95-BDA9-FDAE958490D1}"/>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BC0D-F13F-394B-AD69-380EF82B0828}">
  <sheetPr>
    <tabColor theme="3" tint="0.89999084444715716"/>
  </sheetPr>
  <dimension ref="A1:AF389"/>
  <sheetViews>
    <sheetView zoomScaleNormal="100" workbookViewId="0">
      <pane xSplit="2" topLeftCell="C1" activePane="topRight" state="frozen"/>
      <selection activeCell="A151" sqref="A151"/>
      <selection pane="topRight" activeCell="O22" sqref="O22"/>
    </sheetView>
  </sheetViews>
  <sheetFormatPr defaultColWidth="10.796875" defaultRowHeight="13.5"/>
  <cols>
    <col min="1" max="1" width="3" style="420" customWidth="1"/>
    <col min="2" max="2" width="87.1328125" style="474" customWidth="1"/>
    <col min="3" max="8" width="14.796875" style="421" customWidth="1"/>
    <col min="9" max="20" width="14.796875" style="420" customWidth="1"/>
    <col min="21" max="21" width="19.19921875" style="420" customWidth="1"/>
    <col min="22" max="22" width="19.796875" style="92" customWidth="1"/>
    <col min="23" max="16384" width="10.796875" style="92"/>
  </cols>
  <sheetData>
    <row r="1" spans="1:21" s="135" customFormat="1">
      <c r="A1" s="372"/>
      <c r="B1" s="419"/>
      <c r="C1" s="372"/>
      <c r="D1" s="372"/>
      <c r="E1" s="372"/>
      <c r="F1" s="372"/>
      <c r="G1" s="372"/>
      <c r="H1" s="372"/>
      <c r="I1" s="372"/>
      <c r="J1" s="372"/>
      <c r="K1" s="372"/>
      <c r="L1" s="372"/>
      <c r="M1" s="372"/>
      <c r="N1" s="372"/>
      <c r="O1" s="372"/>
      <c r="P1" s="372"/>
      <c r="Q1" s="372"/>
      <c r="R1" s="372"/>
      <c r="S1" s="372"/>
      <c r="T1" s="372"/>
      <c r="U1" s="372"/>
    </row>
    <row r="2" spans="1:21" s="135" customFormat="1">
      <c r="A2" s="372"/>
      <c r="B2" s="419"/>
      <c r="C2" s="372"/>
      <c r="D2" s="372"/>
      <c r="E2" s="372"/>
      <c r="F2" s="372"/>
      <c r="G2" s="372"/>
      <c r="H2" s="372"/>
      <c r="I2" s="372"/>
      <c r="J2" s="372"/>
      <c r="K2" s="372"/>
      <c r="L2" s="372"/>
      <c r="M2" s="372"/>
      <c r="N2" s="372"/>
      <c r="O2" s="372"/>
      <c r="P2" s="372"/>
      <c r="Q2" s="372"/>
      <c r="R2" s="372"/>
      <c r="S2" s="372"/>
      <c r="T2" s="372"/>
      <c r="U2" s="372"/>
    </row>
    <row r="3" spans="1:21" s="135" customFormat="1">
      <c r="A3" s="372"/>
      <c r="B3" s="419"/>
      <c r="C3" s="372"/>
      <c r="D3" s="372"/>
      <c r="E3" s="372"/>
      <c r="F3" s="372"/>
      <c r="G3" s="372"/>
      <c r="H3" s="372"/>
      <c r="I3" s="372"/>
      <c r="J3" s="372"/>
      <c r="K3" s="372"/>
      <c r="L3" s="372"/>
      <c r="M3" s="372"/>
      <c r="N3" s="372"/>
      <c r="O3" s="372"/>
      <c r="P3" s="372"/>
      <c r="Q3" s="372"/>
      <c r="R3" s="372"/>
      <c r="S3" s="372"/>
      <c r="T3" s="372"/>
      <c r="U3" s="372"/>
    </row>
    <row r="4" spans="1:21" s="135" customFormat="1">
      <c r="A4" s="372"/>
      <c r="B4" s="419"/>
      <c r="C4" s="372"/>
      <c r="D4" s="372"/>
      <c r="E4" s="372"/>
      <c r="F4" s="372"/>
      <c r="G4" s="372"/>
      <c r="H4" s="372"/>
      <c r="I4" s="372"/>
      <c r="J4" s="372"/>
      <c r="K4" s="372"/>
      <c r="L4" s="372"/>
      <c r="M4" s="372"/>
      <c r="N4" s="372"/>
      <c r="O4" s="372"/>
      <c r="P4" s="372"/>
      <c r="Q4" s="372"/>
      <c r="R4" s="372"/>
      <c r="S4" s="372"/>
      <c r="T4" s="372"/>
      <c r="U4" s="372"/>
    </row>
    <row r="5" spans="1:21" s="135" customFormat="1">
      <c r="A5" s="372"/>
      <c r="B5" s="419"/>
      <c r="C5" s="372"/>
      <c r="D5" s="372"/>
      <c r="E5" s="372"/>
      <c r="F5" s="372"/>
      <c r="G5" s="372"/>
      <c r="H5" s="372"/>
      <c r="I5" s="372"/>
      <c r="J5" s="372"/>
      <c r="K5" s="372"/>
      <c r="L5" s="372"/>
      <c r="M5" s="372"/>
      <c r="N5" s="372"/>
      <c r="O5" s="372"/>
      <c r="P5" s="372"/>
      <c r="Q5" s="372"/>
      <c r="R5" s="372"/>
      <c r="S5" s="372"/>
      <c r="T5" s="372"/>
      <c r="U5" s="372"/>
    </row>
    <row r="6" spans="1:21" s="135" customFormat="1">
      <c r="A6" s="372"/>
      <c r="B6" s="419"/>
      <c r="C6" s="372"/>
      <c r="D6" s="372"/>
      <c r="E6" s="372"/>
      <c r="F6" s="372"/>
      <c r="G6" s="372"/>
      <c r="H6" s="372"/>
      <c r="I6" s="372"/>
      <c r="J6" s="372"/>
      <c r="K6" s="372"/>
      <c r="L6" s="372"/>
      <c r="M6" s="372"/>
      <c r="N6" s="372"/>
      <c r="O6" s="372"/>
      <c r="P6" s="372"/>
      <c r="Q6" s="372"/>
      <c r="R6" s="372"/>
      <c r="S6" s="372"/>
      <c r="T6" s="372"/>
      <c r="U6" s="372"/>
    </row>
    <row r="7" spans="1:21" s="135" customFormat="1">
      <c r="A7" s="372"/>
      <c r="B7" s="419"/>
      <c r="C7" s="372"/>
      <c r="D7" s="372"/>
      <c r="E7" s="372"/>
      <c r="F7" s="372"/>
      <c r="G7" s="372"/>
      <c r="H7" s="372"/>
      <c r="I7" s="372"/>
      <c r="J7" s="372"/>
      <c r="K7" s="372"/>
      <c r="L7" s="372"/>
      <c r="M7" s="372"/>
      <c r="N7" s="372"/>
      <c r="O7" s="372"/>
      <c r="P7" s="372"/>
      <c r="Q7" s="372"/>
      <c r="R7" s="372"/>
      <c r="S7" s="372"/>
      <c r="T7" s="372"/>
      <c r="U7" s="372"/>
    </row>
    <row r="8" spans="1:21" ht="17.649999999999999">
      <c r="B8" s="373" t="s">
        <v>470</v>
      </c>
    </row>
    <row r="9" spans="1:21" ht="13.9" thickBot="1">
      <c r="B9" s="422"/>
    </row>
    <row r="10" spans="1:21" ht="14.65" thickTop="1" thickBot="1">
      <c r="B10" s="423" t="s">
        <v>44</v>
      </c>
      <c r="C10" s="424"/>
      <c r="D10" s="424"/>
      <c r="E10" s="424"/>
      <c r="F10" s="424"/>
      <c r="G10" s="424"/>
      <c r="H10" s="424"/>
      <c r="L10" s="425"/>
      <c r="M10" s="425"/>
      <c r="N10" s="425"/>
      <c r="O10" s="425"/>
      <c r="P10" s="425"/>
      <c r="Q10" s="425"/>
      <c r="R10" s="425"/>
      <c r="S10" s="425"/>
      <c r="T10" s="425"/>
    </row>
    <row r="11" spans="1:21" ht="13.9" thickTop="1">
      <c r="B11" s="426"/>
      <c r="C11" s="427"/>
      <c r="L11" s="425"/>
      <c r="M11" s="425"/>
      <c r="N11" s="425"/>
      <c r="O11" s="425"/>
      <c r="P11" s="425"/>
      <c r="Q11" s="425"/>
      <c r="R11" s="425"/>
      <c r="S11" s="425"/>
      <c r="T11" s="425"/>
    </row>
    <row r="12" spans="1:21" s="94" customFormat="1" ht="26.25">
      <c r="A12" s="428"/>
      <c r="B12" s="379" t="s">
        <v>471</v>
      </c>
      <c r="C12" s="429">
        <v>2024</v>
      </c>
      <c r="D12" s="353">
        <v>2023</v>
      </c>
      <c r="E12" s="383" t="s">
        <v>47</v>
      </c>
      <c r="F12" s="353">
        <v>2022</v>
      </c>
      <c r="G12" s="353">
        <v>2021</v>
      </c>
      <c r="H12" s="353">
        <v>2020</v>
      </c>
      <c r="I12" s="430"/>
      <c r="J12" s="430"/>
      <c r="K12" s="430"/>
      <c r="L12" s="428"/>
      <c r="M12" s="428"/>
      <c r="N12" s="428"/>
      <c r="O12" s="428"/>
      <c r="P12" s="428"/>
      <c r="Q12" s="428"/>
      <c r="R12" s="428"/>
      <c r="S12" s="428"/>
      <c r="T12" s="428"/>
      <c r="U12" s="428"/>
    </row>
    <row r="13" spans="1:21" ht="14.25">
      <c r="B13" s="431" t="s">
        <v>48</v>
      </c>
      <c r="C13" s="76">
        <v>18103000</v>
      </c>
      <c r="D13" s="72">
        <v>17985000</v>
      </c>
      <c r="E13" s="116" t="s">
        <v>122</v>
      </c>
      <c r="F13" s="72">
        <v>19027000</v>
      </c>
      <c r="G13" s="72">
        <v>19600503</v>
      </c>
      <c r="H13" s="72">
        <v>19674401</v>
      </c>
    </row>
    <row r="14" spans="1:21" ht="17" customHeight="1">
      <c r="B14" s="431" t="s">
        <v>50</v>
      </c>
      <c r="C14" s="76" t="s">
        <v>51</v>
      </c>
      <c r="D14" s="72" t="s">
        <v>51</v>
      </c>
      <c r="E14" s="116" t="s">
        <v>51</v>
      </c>
      <c r="F14" s="72" t="s">
        <v>51</v>
      </c>
      <c r="G14" s="72" t="s">
        <v>51</v>
      </c>
      <c r="H14" s="72" t="s">
        <v>51</v>
      </c>
    </row>
    <row r="15" spans="1:21" s="98" customFormat="1" ht="13.9">
      <c r="A15" s="432"/>
      <c r="B15" s="394" t="s">
        <v>53</v>
      </c>
      <c r="C15" s="214">
        <v>18103000</v>
      </c>
      <c r="D15" s="215">
        <v>17985000</v>
      </c>
      <c r="E15" s="156" t="s">
        <v>122</v>
      </c>
      <c r="F15" s="215">
        <v>19027000</v>
      </c>
      <c r="G15" s="215">
        <v>19600503</v>
      </c>
      <c r="H15" s="215">
        <v>19674401</v>
      </c>
      <c r="I15" s="432"/>
      <c r="J15" s="432"/>
      <c r="K15" s="432"/>
      <c r="L15" s="432"/>
      <c r="M15" s="432"/>
      <c r="N15" s="432"/>
      <c r="O15" s="432"/>
      <c r="P15" s="432"/>
      <c r="Q15" s="432"/>
      <c r="R15" s="432"/>
      <c r="S15" s="432"/>
      <c r="T15" s="432"/>
      <c r="U15" s="432"/>
    </row>
    <row r="16" spans="1:21">
      <c r="B16" s="431" t="s">
        <v>55</v>
      </c>
      <c r="C16" s="76">
        <v>54140</v>
      </c>
      <c r="D16" s="72">
        <v>52378</v>
      </c>
      <c r="E16" s="116" t="s">
        <v>118</v>
      </c>
      <c r="F16" s="72">
        <v>54222</v>
      </c>
      <c r="G16" s="72">
        <v>58275</v>
      </c>
      <c r="H16" s="72">
        <v>51698</v>
      </c>
    </row>
    <row r="17" spans="1:21">
      <c r="B17" s="431" t="s">
        <v>57</v>
      </c>
      <c r="C17" s="76">
        <v>3132</v>
      </c>
      <c r="D17" s="72">
        <v>2712</v>
      </c>
      <c r="E17" s="116" t="s">
        <v>176</v>
      </c>
      <c r="F17" s="72">
        <v>2622</v>
      </c>
      <c r="G17" s="72">
        <v>2184</v>
      </c>
      <c r="H17" s="72">
        <v>2265</v>
      </c>
    </row>
    <row r="18" spans="1:21" s="98" customFormat="1" ht="13.9">
      <c r="A18" s="432"/>
      <c r="B18" s="433" t="s">
        <v>59</v>
      </c>
      <c r="C18" s="214">
        <v>57272</v>
      </c>
      <c r="D18" s="215">
        <v>55090</v>
      </c>
      <c r="E18" s="156" t="s">
        <v>105</v>
      </c>
      <c r="F18" s="215">
        <v>56844</v>
      </c>
      <c r="G18" s="215">
        <v>60459</v>
      </c>
      <c r="H18" s="215">
        <v>53963</v>
      </c>
      <c r="I18" s="432"/>
      <c r="J18" s="432"/>
      <c r="K18" s="432"/>
      <c r="L18" s="432"/>
      <c r="M18" s="432"/>
      <c r="N18" s="432"/>
      <c r="O18" s="432"/>
      <c r="P18" s="432"/>
      <c r="Q18" s="432"/>
      <c r="R18" s="432"/>
      <c r="S18" s="432"/>
      <c r="T18" s="432"/>
      <c r="U18" s="432"/>
    </row>
    <row r="19" spans="1:21" s="98" customFormat="1" ht="15">
      <c r="A19" s="432"/>
      <c r="B19" s="394" t="s">
        <v>61</v>
      </c>
      <c r="C19" s="214">
        <v>58292</v>
      </c>
      <c r="D19" s="215">
        <v>57510</v>
      </c>
      <c r="E19" s="156" t="s">
        <v>122</v>
      </c>
      <c r="F19" s="215">
        <v>58058</v>
      </c>
      <c r="G19" s="215">
        <v>61527</v>
      </c>
      <c r="H19" s="215">
        <v>55735</v>
      </c>
      <c r="I19" s="432"/>
      <c r="J19" s="432"/>
      <c r="K19" s="432"/>
      <c r="L19" s="432"/>
      <c r="M19" s="432"/>
      <c r="N19" s="432"/>
      <c r="O19" s="432"/>
      <c r="P19" s="432"/>
      <c r="Q19" s="432"/>
      <c r="R19" s="432"/>
      <c r="S19" s="432"/>
      <c r="T19" s="432"/>
      <c r="U19" s="432"/>
    </row>
    <row r="20" spans="1:21">
      <c r="B20" s="420"/>
    </row>
    <row r="21" spans="1:21" s="163" customFormat="1" ht="12.75">
      <c r="A21" s="370"/>
      <c r="B21" s="434" t="s">
        <v>63</v>
      </c>
      <c r="C21" s="370"/>
      <c r="D21" s="370"/>
      <c r="E21" s="370"/>
      <c r="F21" s="370"/>
      <c r="G21" s="370"/>
      <c r="H21" s="370"/>
      <c r="I21" s="370"/>
      <c r="J21" s="370"/>
      <c r="K21" s="370"/>
      <c r="L21" s="370"/>
      <c r="M21" s="370"/>
      <c r="N21" s="371"/>
      <c r="O21" s="370"/>
      <c r="P21" s="370"/>
      <c r="Q21" s="370"/>
      <c r="R21" s="370"/>
      <c r="S21" s="370"/>
      <c r="T21" s="370"/>
      <c r="U21" s="370"/>
    </row>
    <row r="22" spans="1:21" s="135" customFormat="1" ht="16.05" customHeight="1">
      <c r="A22" s="372"/>
      <c r="B22" s="1086" t="s">
        <v>64</v>
      </c>
      <c r="C22" s="1086"/>
      <c r="D22" s="1086"/>
      <c r="E22" s="1086"/>
      <c r="F22" s="1086"/>
      <c r="G22" s="1086"/>
      <c r="H22" s="1086"/>
      <c r="I22" s="372"/>
      <c r="J22" s="372"/>
      <c r="K22" s="372"/>
      <c r="L22" s="372"/>
      <c r="M22" s="372"/>
      <c r="N22" s="372"/>
      <c r="O22" s="372"/>
      <c r="P22" s="372"/>
      <c r="Q22" s="372"/>
      <c r="R22" s="372"/>
      <c r="S22" s="372"/>
      <c r="T22" s="372"/>
      <c r="U22" s="372"/>
    </row>
    <row r="23" spans="1:21" s="135" customFormat="1" ht="14" customHeight="1">
      <c r="A23" s="372"/>
      <c r="B23" s="1086" t="s">
        <v>65</v>
      </c>
      <c r="C23" s="1086"/>
      <c r="D23" s="1086"/>
      <c r="E23" s="1086"/>
      <c r="F23" s="1086"/>
      <c r="G23" s="1086"/>
      <c r="H23" s="1086"/>
      <c r="I23" s="372"/>
      <c r="J23" s="372"/>
      <c r="K23" s="372"/>
      <c r="L23" s="372"/>
      <c r="M23" s="372"/>
      <c r="N23" s="372"/>
      <c r="O23" s="372"/>
      <c r="P23" s="372"/>
      <c r="Q23" s="372"/>
      <c r="R23" s="372"/>
      <c r="S23" s="372"/>
      <c r="T23" s="372"/>
      <c r="U23" s="372"/>
    </row>
    <row r="24" spans="1:21" s="135" customFormat="1" ht="14" customHeight="1">
      <c r="A24" s="372"/>
      <c r="B24" s="1086" t="s">
        <v>66</v>
      </c>
      <c r="C24" s="1086"/>
      <c r="D24" s="1086"/>
      <c r="E24" s="1086"/>
      <c r="F24" s="1086"/>
      <c r="G24" s="1086"/>
      <c r="H24" s="1086"/>
      <c r="I24" s="372"/>
      <c r="J24" s="372"/>
      <c r="K24" s="372"/>
      <c r="L24" s="372"/>
      <c r="M24" s="372"/>
      <c r="N24" s="372"/>
      <c r="O24" s="372"/>
      <c r="P24" s="372"/>
      <c r="Q24" s="372"/>
      <c r="R24" s="372"/>
      <c r="S24" s="372"/>
      <c r="T24" s="372"/>
      <c r="U24" s="372"/>
    </row>
    <row r="25" spans="1:21" s="135" customFormat="1">
      <c r="A25" s="372"/>
      <c r="B25" s="435"/>
      <c r="C25" s="372"/>
      <c r="D25" s="372"/>
      <c r="E25" s="372"/>
      <c r="F25" s="372"/>
      <c r="G25" s="372"/>
      <c r="H25" s="372"/>
      <c r="I25" s="372"/>
      <c r="J25" s="372"/>
      <c r="K25" s="372"/>
      <c r="L25" s="372"/>
      <c r="M25" s="372"/>
      <c r="N25" s="372"/>
      <c r="O25" s="372"/>
      <c r="P25" s="372"/>
      <c r="Q25" s="372"/>
      <c r="R25" s="372"/>
      <c r="S25" s="372"/>
      <c r="T25" s="372"/>
      <c r="U25" s="372"/>
    </row>
    <row r="26" spans="1:21" s="135" customFormat="1" ht="13.9" thickBot="1">
      <c r="A26" s="372"/>
      <c r="B26" s="436"/>
      <c r="C26" s="372"/>
      <c r="D26" s="372"/>
      <c r="E26" s="372"/>
      <c r="F26" s="372"/>
      <c r="G26" s="372"/>
      <c r="H26" s="372"/>
      <c r="I26" s="372"/>
      <c r="J26" s="372"/>
      <c r="K26" s="372"/>
      <c r="L26" s="372"/>
      <c r="M26" s="372"/>
      <c r="N26" s="372"/>
      <c r="O26" s="372"/>
      <c r="P26" s="372"/>
      <c r="Q26" s="372"/>
      <c r="R26" s="372"/>
      <c r="S26" s="372"/>
      <c r="T26" s="372"/>
      <c r="U26" s="372"/>
    </row>
    <row r="27" spans="1:21" s="95" customFormat="1" ht="14.65" thickTop="1" thickBot="1">
      <c r="A27" s="430"/>
      <c r="B27" s="423" t="s">
        <v>67</v>
      </c>
      <c r="C27" s="437"/>
      <c r="D27" s="437"/>
      <c r="E27" s="437"/>
      <c r="F27" s="437"/>
      <c r="G27" s="437"/>
      <c r="H27" s="437"/>
      <c r="I27" s="420"/>
      <c r="J27" s="420"/>
      <c r="K27" s="420"/>
      <c r="L27" s="428"/>
      <c r="M27" s="428"/>
      <c r="N27" s="428"/>
      <c r="O27" s="428"/>
      <c r="P27" s="430"/>
      <c r="Q27" s="430"/>
      <c r="R27" s="430"/>
      <c r="S27" s="430"/>
      <c r="T27" s="430"/>
      <c r="U27" s="430"/>
    </row>
    <row r="28" spans="1:21" s="95" customFormat="1" ht="13.9" thickTop="1">
      <c r="A28" s="430"/>
      <c r="B28" s="438"/>
      <c r="C28" s="439"/>
      <c r="D28" s="440"/>
      <c r="E28" s="440"/>
      <c r="F28" s="440"/>
      <c r="G28" s="421"/>
      <c r="H28" s="421"/>
      <c r="I28" s="420"/>
      <c r="J28" s="420"/>
      <c r="K28" s="420"/>
      <c r="L28" s="428"/>
      <c r="M28" s="428"/>
      <c r="N28" s="428"/>
      <c r="O28" s="428"/>
      <c r="P28" s="430"/>
      <c r="Q28" s="430"/>
      <c r="R28" s="430"/>
      <c r="S28" s="430"/>
      <c r="T28" s="430"/>
      <c r="U28" s="430"/>
    </row>
    <row r="29" spans="1:21" s="95" customFormat="1" ht="26.25">
      <c r="A29" s="430"/>
      <c r="B29" s="441" t="s">
        <v>472</v>
      </c>
      <c r="C29" s="429">
        <v>2024</v>
      </c>
      <c r="D29" s="353">
        <v>2023</v>
      </c>
      <c r="E29" s="383" t="s">
        <v>47</v>
      </c>
      <c r="F29" s="353">
        <v>2022</v>
      </c>
      <c r="G29" s="353">
        <v>2021</v>
      </c>
      <c r="H29" s="353">
        <v>2020</v>
      </c>
      <c r="I29" s="440"/>
      <c r="J29" s="440"/>
      <c r="K29" s="430"/>
      <c r="L29" s="430"/>
      <c r="M29" s="430"/>
      <c r="N29" s="430"/>
      <c r="O29" s="430"/>
      <c r="P29" s="430"/>
      <c r="Q29" s="430"/>
      <c r="R29" s="430"/>
      <c r="S29" s="430"/>
      <c r="T29" s="430"/>
      <c r="U29" s="430"/>
    </row>
    <row r="30" spans="1:21" s="95" customFormat="1">
      <c r="A30" s="430"/>
      <c r="B30" s="442" t="s">
        <v>69</v>
      </c>
      <c r="C30" s="284">
        <v>1335514</v>
      </c>
      <c r="D30" s="287">
        <v>1413003</v>
      </c>
      <c r="E30" s="116" t="s">
        <v>109</v>
      </c>
      <c r="F30" s="287">
        <v>1414950</v>
      </c>
      <c r="G30" s="287">
        <v>1434871</v>
      </c>
      <c r="H30" s="287">
        <v>1295733</v>
      </c>
      <c r="I30" s="421"/>
      <c r="J30" s="421"/>
      <c r="K30" s="420"/>
      <c r="L30" s="420"/>
      <c r="M30" s="420"/>
      <c r="N30" s="430"/>
      <c r="O30" s="430"/>
      <c r="P30" s="430"/>
      <c r="Q30" s="430"/>
      <c r="R30" s="430"/>
      <c r="S30" s="430"/>
      <c r="T30" s="430"/>
      <c r="U30" s="430"/>
    </row>
    <row r="31" spans="1:21" s="95" customFormat="1" ht="12.75">
      <c r="A31" s="430"/>
      <c r="B31" s="442" t="s">
        <v>71</v>
      </c>
      <c r="C31" s="443">
        <v>14337</v>
      </c>
      <c r="D31" s="287">
        <v>16516</v>
      </c>
      <c r="E31" s="116" t="s">
        <v>473</v>
      </c>
      <c r="F31" s="287">
        <v>15328</v>
      </c>
      <c r="G31" s="287">
        <v>12422</v>
      </c>
      <c r="H31" s="287">
        <v>12992</v>
      </c>
      <c r="I31" s="444"/>
      <c r="J31" s="444"/>
      <c r="K31" s="428"/>
      <c r="L31" s="428"/>
      <c r="M31" s="430"/>
      <c r="N31" s="430"/>
      <c r="O31" s="430"/>
      <c r="P31" s="430"/>
      <c r="Q31" s="430"/>
      <c r="R31" s="430"/>
      <c r="S31" s="430"/>
      <c r="T31" s="430"/>
      <c r="U31" s="430"/>
    </row>
    <row r="32" spans="1:21" s="95" customFormat="1" ht="12.75">
      <c r="A32" s="430"/>
      <c r="B32" s="442" t="s">
        <v>73</v>
      </c>
      <c r="C32" s="445">
        <v>393</v>
      </c>
      <c r="D32" s="287">
        <v>581</v>
      </c>
      <c r="E32" s="116" t="s">
        <v>74</v>
      </c>
      <c r="F32" s="287">
        <v>375</v>
      </c>
      <c r="G32" s="287">
        <v>317</v>
      </c>
      <c r="H32" s="287">
        <v>434</v>
      </c>
      <c r="I32" s="444"/>
      <c r="J32" s="444"/>
      <c r="K32" s="428"/>
      <c r="L32" s="428"/>
      <c r="M32" s="430"/>
      <c r="N32" s="430"/>
      <c r="O32" s="430"/>
      <c r="P32" s="430"/>
      <c r="Q32" s="430"/>
      <c r="R32" s="430"/>
      <c r="S32" s="430"/>
      <c r="T32" s="430"/>
      <c r="U32" s="430"/>
    </row>
    <row r="33" spans="1:22" s="95" customFormat="1" ht="12.75">
      <c r="A33" s="430"/>
      <c r="B33" s="442" t="s">
        <v>75</v>
      </c>
      <c r="C33" s="446">
        <v>0</v>
      </c>
      <c r="D33" s="287">
        <v>0</v>
      </c>
      <c r="E33" s="116" t="s">
        <v>51</v>
      </c>
      <c r="F33" s="287">
        <v>0</v>
      </c>
      <c r="G33" s="287">
        <v>0</v>
      </c>
      <c r="H33" s="287">
        <v>0</v>
      </c>
      <c r="I33" s="444"/>
      <c r="J33" s="444"/>
      <c r="K33" s="428"/>
      <c r="L33" s="428"/>
      <c r="M33" s="428"/>
      <c r="N33" s="430"/>
      <c r="O33" s="430"/>
      <c r="P33" s="430"/>
      <c r="Q33" s="430"/>
      <c r="R33" s="430"/>
      <c r="S33" s="430"/>
      <c r="T33" s="430"/>
      <c r="U33" s="430"/>
    </row>
    <row r="34" spans="1:22" s="96" customFormat="1" ht="13.15">
      <c r="A34" s="447"/>
      <c r="B34" s="448" t="s">
        <v>77</v>
      </c>
      <c r="C34" s="449">
        <v>1350244</v>
      </c>
      <c r="D34" s="292">
        <v>1430100</v>
      </c>
      <c r="E34" s="156" t="s">
        <v>107</v>
      </c>
      <c r="F34" s="292">
        <v>1430653</v>
      </c>
      <c r="G34" s="292">
        <v>1447610</v>
      </c>
      <c r="H34" s="292">
        <v>1309159</v>
      </c>
      <c r="I34" s="450"/>
      <c r="J34" s="450"/>
      <c r="K34" s="451"/>
      <c r="L34" s="451"/>
      <c r="M34" s="451"/>
      <c r="N34" s="447"/>
      <c r="O34" s="447"/>
      <c r="P34" s="447"/>
      <c r="Q34" s="447"/>
      <c r="R34" s="447"/>
      <c r="S34" s="447"/>
      <c r="T34" s="447"/>
      <c r="U34" s="447"/>
    </row>
    <row r="35" spans="1:22" s="96" customFormat="1" ht="13.15">
      <c r="A35" s="447"/>
      <c r="B35" s="448" t="s">
        <v>78</v>
      </c>
      <c r="C35" s="289">
        <v>1189628</v>
      </c>
      <c r="D35" s="292">
        <v>1196796</v>
      </c>
      <c r="E35" s="156" t="s">
        <v>208</v>
      </c>
      <c r="F35" s="292">
        <v>1201840</v>
      </c>
      <c r="G35" s="292">
        <v>1211459</v>
      </c>
      <c r="H35" s="292">
        <v>1248757</v>
      </c>
      <c r="I35" s="450"/>
      <c r="J35" s="450"/>
      <c r="K35" s="451"/>
      <c r="L35" s="451"/>
      <c r="M35" s="451"/>
      <c r="N35" s="447"/>
      <c r="O35" s="447"/>
      <c r="P35" s="447"/>
      <c r="Q35" s="447"/>
      <c r="R35" s="447"/>
      <c r="S35" s="447"/>
      <c r="T35" s="447"/>
      <c r="U35" s="447"/>
    </row>
    <row r="36" spans="1:22" s="96" customFormat="1" ht="13.15">
      <c r="A36" s="447"/>
      <c r="B36" s="448" t="s">
        <v>80</v>
      </c>
      <c r="C36" s="289">
        <v>2539872</v>
      </c>
      <c r="D36" s="292">
        <v>2626896</v>
      </c>
      <c r="E36" s="156" t="s">
        <v>319</v>
      </c>
      <c r="F36" s="292">
        <v>2632493</v>
      </c>
      <c r="G36" s="292">
        <v>2659069</v>
      </c>
      <c r="H36" s="292">
        <v>2557916</v>
      </c>
      <c r="I36" s="450"/>
      <c r="J36" s="450"/>
      <c r="K36" s="451"/>
      <c r="L36" s="451"/>
      <c r="M36" s="447"/>
      <c r="N36" s="447"/>
      <c r="O36" s="447"/>
      <c r="P36" s="447"/>
      <c r="Q36" s="447"/>
      <c r="R36" s="447"/>
      <c r="S36" s="447"/>
      <c r="T36" s="447"/>
      <c r="U36" s="447"/>
    </row>
    <row r="37" spans="1:22" s="95" customFormat="1" ht="12.75">
      <c r="A37" s="430"/>
      <c r="B37" s="442" t="s">
        <v>82</v>
      </c>
      <c r="C37" s="284">
        <v>1189628</v>
      </c>
      <c r="D37" s="287">
        <v>1196796</v>
      </c>
      <c r="E37" s="116" t="s">
        <v>208</v>
      </c>
      <c r="F37" s="287">
        <v>1201840</v>
      </c>
      <c r="G37" s="287">
        <v>1211459</v>
      </c>
      <c r="H37" s="287">
        <v>1248757</v>
      </c>
      <c r="I37" s="444"/>
      <c r="J37" s="444"/>
      <c r="K37" s="428"/>
      <c r="L37" s="428"/>
      <c r="M37" s="430"/>
      <c r="N37" s="430"/>
      <c r="O37" s="430"/>
      <c r="P37" s="430"/>
      <c r="Q37" s="430"/>
      <c r="R37" s="430"/>
      <c r="S37" s="430"/>
      <c r="T37" s="430"/>
      <c r="U37" s="430"/>
    </row>
    <row r="38" spans="1:22" s="95" customFormat="1" ht="14.25">
      <c r="A38" s="430"/>
      <c r="B38" s="442" t="s">
        <v>83</v>
      </c>
      <c r="C38" s="452" t="s">
        <v>84</v>
      </c>
      <c r="D38" s="453" t="s">
        <v>474</v>
      </c>
      <c r="E38" s="116" t="s">
        <v>118</v>
      </c>
      <c r="F38" s="453" t="s">
        <v>474</v>
      </c>
      <c r="G38" s="453" t="s">
        <v>474</v>
      </c>
      <c r="H38" s="453" t="s">
        <v>475</v>
      </c>
      <c r="I38" s="444"/>
      <c r="J38" s="444"/>
      <c r="K38" s="428"/>
      <c r="L38" s="428"/>
      <c r="M38" s="430"/>
      <c r="N38" s="430"/>
      <c r="O38" s="430"/>
      <c r="P38" s="430"/>
      <c r="Q38" s="430"/>
      <c r="R38" s="430"/>
      <c r="S38" s="430"/>
      <c r="T38" s="430"/>
      <c r="U38" s="430"/>
    </row>
    <row r="39" spans="1:22" s="95" customFormat="1" ht="12.75">
      <c r="A39" s="430"/>
      <c r="B39" s="442" t="s">
        <v>476</v>
      </c>
      <c r="C39" s="284">
        <v>0</v>
      </c>
      <c r="D39" s="287">
        <v>0</v>
      </c>
      <c r="E39" s="116">
        <v>0</v>
      </c>
      <c r="F39" s="287">
        <v>0</v>
      </c>
      <c r="G39" s="287">
        <v>0</v>
      </c>
      <c r="H39" s="287">
        <v>0</v>
      </c>
      <c r="I39" s="444"/>
      <c r="J39" s="444"/>
      <c r="K39" s="428"/>
      <c r="L39" s="428"/>
      <c r="M39" s="430"/>
      <c r="N39" s="430"/>
      <c r="O39" s="430"/>
      <c r="P39" s="430"/>
      <c r="Q39" s="430"/>
      <c r="R39" s="430"/>
      <c r="S39" s="430"/>
      <c r="T39" s="430"/>
      <c r="U39" s="430"/>
    </row>
    <row r="40" spans="1:22" s="95" customFormat="1" ht="14.25">
      <c r="A40" s="430"/>
      <c r="B40" s="442" t="s">
        <v>477</v>
      </c>
      <c r="C40" s="452" t="s">
        <v>70</v>
      </c>
      <c r="D40" s="453">
        <v>0</v>
      </c>
      <c r="E40" s="116">
        <v>0</v>
      </c>
      <c r="F40" s="453" t="s">
        <v>70</v>
      </c>
      <c r="G40" s="453" t="s">
        <v>70</v>
      </c>
      <c r="H40" s="453" t="s">
        <v>70</v>
      </c>
      <c r="I40" s="444"/>
      <c r="J40" s="444"/>
      <c r="K40" s="428"/>
      <c r="L40" s="428"/>
      <c r="M40" s="430"/>
      <c r="N40" s="430"/>
      <c r="O40" s="428"/>
      <c r="P40" s="430"/>
      <c r="Q40" s="430"/>
      <c r="R40" s="430"/>
      <c r="S40" s="430"/>
      <c r="T40" s="430"/>
      <c r="U40" s="428"/>
    </row>
    <row r="41" spans="1:22" s="95" customFormat="1" ht="12.75">
      <c r="A41" s="430"/>
      <c r="B41" s="454"/>
      <c r="C41" s="455"/>
      <c r="D41" s="455"/>
      <c r="E41" s="455"/>
      <c r="F41" s="455"/>
      <c r="G41" s="444"/>
      <c r="H41" s="444"/>
      <c r="I41" s="428"/>
      <c r="J41" s="428"/>
      <c r="K41" s="430"/>
      <c r="L41" s="430"/>
      <c r="M41" s="428"/>
      <c r="N41" s="430"/>
      <c r="O41" s="430"/>
      <c r="P41" s="430"/>
      <c r="Q41" s="430"/>
      <c r="R41" s="430"/>
      <c r="S41" s="428"/>
      <c r="T41" s="430"/>
      <c r="U41" s="430"/>
    </row>
    <row r="42" spans="1:22" s="163" customFormat="1" ht="13.15">
      <c r="A42" s="370"/>
      <c r="B42" s="434" t="s">
        <v>63</v>
      </c>
      <c r="C42" s="370"/>
      <c r="D42" s="370"/>
      <c r="E42" s="370"/>
      <c r="F42" s="370"/>
      <c r="G42" s="370"/>
      <c r="H42" s="370"/>
      <c r="I42" s="456"/>
      <c r="J42" s="456"/>
      <c r="K42" s="456"/>
      <c r="L42" s="456"/>
      <c r="M42" s="456"/>
      <c r="N42" s="456"/>
      <c r="O42" s="457"/>
      <c r="P42" s="457"/>
      <c r="Q42" s="457"/>
      <c r="R42" s="457"/>
      <c r="S42" s="457"/>
      <c r="T42" s="457"/>
      <c r="U42" s="458"/>
      <c r="V42" s="177"/>
    </row>
    <row r="43" spans="1:22" s="163" customFormat="1" ht="13.05" customHeight="1">
      <c r="A43" s="370"/>
      <c r="B43" s="1097" t="s">
        <v>99</v>
      </c>
      <c r="C43" s="1097"/>
      <c r="D43" s="1097"/>
      <c r="E43" s="1097"/>
      <c r="F43" s="1097"/>
      <c r="G43" s="1097"/>
      <c r="H43" s="1097"/>
      <c r="I43" s="456"/>
      <c r="J43" s="456"/>
      <c r="K43" s="456"/>
      <c r="L43" s="456"/>
      <c r="M43" s="456"/>
      <c r="N43" s="456"/>
      <c r="O43" s="457"/>
      <c r="P43" s="457"/>
      <c r="Q43" s="457"/>
      <c r="R43" s="457"/>
      <c r="S43" s="457"/>
      <c r="T43" s="457"/>
      <c r="U43" s="458"/>
      <c r="V43" s="177"/>
    </row>
    <row r="44" spans="1:22" s="185" customFormat="1" ht="13.05" customHeight="1">
      <c r="A44" s="459"/>
      <c r="B44" s="1097" t="s">
        <v>100</v>
      </c>
      <c r="C44" s="1097"/>
      <c r="D44" s="1097"/>
      <c r="E44" s="1097"/>
      <c r="F44" s="1097"/>
      <c r="G44" s="1097"/>
      <c r="H44" s="1097"/>
      <c r="I44" s="460"/>
      <c r="J44" s="460"/>
      <c r="K44" s="460"/>
      <c r="L44" s="461"/>
      <c r="M44" s="461"/>
      <c r="N44" s="461"/>
      <c r="O44" s="461"/>
      <c r="P44" s="461"/>
      <c r="Q44" s="461"/>
      <c r="R44" s="461"/>
      <c r="S44" s="461"/>
      <c r="T44" s="461"/>
      <c r="U44" s="461"/>
    </row>
    <row r="45" spans="1:22" s="191" customFormat="1" ht="26.25" customHeight="1">
      <c r="A45" s="459"/>
      <c r="B45" s="1097" t="s">
        <v>478</v>
      </c>
      <c r="C45" s="1097"/>
      <c r="D45" s="1097"/>
      <c r="E45" s="1097"/>
      <c r="F45" s="1097"/>
      <c r="G45" s="1097"/>
      <c r="H45" s="1097"/>
      <c r="I45" s="462"/>
      <c r="J45" s="462"/>
      <c r="K45" s="462"/>
      <c r="L45" s="459"/>
      <c r="M45" s="459"/>
      <c r="N45" s="459"/>
      <c r="O45" s="459"/>
      <c r="P45" s="459"/>
      <c r="Q45" s="459"/>
      <c r="R45" s="459"/>
      <c r="S45" s="459"/>
      <c r="T45" s="459"/>
      <c r="U45" s="459"/>
    </row>
    <row r="46" spans="1:22" s="95" customFormat="1">
      <c r="A46" s="430"/>
      <c r="B46" s="439"/>
      <c r="C46" s="439"/>
      <c r="D46" s="440"/>
      <c r="E46" s="440"/>
      <c r="F46" s="440"/>
      <c r="G46" s="421"/>
      <c r="H46" s="421"/>
      <c r="I46" s="420"/>
      <c r="J46" s="420"/>
      <c r="K46" s="420"/>
      <c r="L46" s="428"/>
      <c r="M46" s="428"/>
      <c r="N46" s="428"/>
      <c r="O46" s="428"/>
      <c r="P46" s="430"/>
      <c r="Q46" s="430"/>
      <c r="R46" s="430"/>
      <c r="S46" s="430"/>
      <c r="T46" s="430"/>
      <c r="U46" s="430"/>
    </row>
    <row r="47" spans="1:22" s="148" customFormat="1" ht="26.25">
      <c r="A47" s="378"/>
      <c r="B47" s="448" t="s">
        <v>479</v>
      </c>
      <c r="C47" s="429">
        <v>2024</v>
      </c>
      <c r="D47" s="353">
        <v>2023</v>
      </c>
      <c r="E47" s="383" t="s">
        <v>47</v>
      </c>
      <c r="F47" s="353">
        <v>2022</v>
      </c>
      <c r="G47" s="353">
        <v>2021</v>
      </c>
      <c r="H47" s="353">
        <v>2020</v>
      </c>
      <c r="I47" s="463"/>
      <c r="J47" s="463"/>
      <c r="K47" s="463"/>
      <c r="L47" s="384"/>
      <c r="M47" s="384"/>
      <c r="N47" s="384"/>
      <c r="O47" s="384"/>
      <c r="P47" s="384"/>
      <c r="Q47" s="384"/>
      <c r="R47" s="384"/>
      <c r="S47" s="384"/>
      <c r="T47" s="384"/>
      <c r="U47" s="384"/>
    </row>
    <row r="48" spans="1:22" s="95" customFormat="1" ht="12.75">
      <c r="A48" s="430"/>
      <c r="B48" s="464" t="s">
        <v>104</v>
      </c>
      <c r="C48" s="465">
        <v>0.14000000000000001</v>
      </c>
      <c r="D48" s="466">
        <v>0.14599999999999999</v>
      </c>
      <c r="E48" s="466" t="s">
        <v>352</v>
      </c>
      <c r="F48" s="467">
        <v>0.13800000000000001</v>
      </c>
      <c r="G48" s="467">
        <v>0.13600000000000001</v>
      </c>
      <c r="H48" s="467">
        <v>0.13</v>
      </c>
      <c r="I48" s="440"/>
      <c r="J48" s="440"/>
      <c r="K48" s="430"/>
      <c r="L48" s="430"/>
      <c r="M48" s="430"/>
      <c r="N48" s="430"/>
      <c r="O48" s="430"/>
      <c r="P48" s="430"/>
      <c r="Q48" s="430"/>
      <c r="R48" s="430"/>
      <c r="S48" s="430"/>
      <c r="T48" s="430"/>
      <c r="U48" s="430"/>
    </row>
    <row r="49" spans="1:22" s="95" customFormat="1" ht="12.75">
      <c r="A49" s="430"/>
      <c r="B49" s="464" t="s">
        <v>106</v>
      </c>
      <c r="C49" s="468">
        <v>44.3</v>
      </c>
      <c r="D49" s="469">
        <v>47.7</v>
      </c>
      <c r="E49" s="469" t="s">
        <v>72</v>
      </c>
      <c r="F49" s="470">
        <v>46.3</v>
      </c>
      <c r="G49" s="470">
        <v>44</v>
      </c>
      <c r="H49" s="470">
        <v>47.4</v>
      </c>
      <c r="I49" s="444"/>
      <c r="J49" s="444"/>
      <c r="K49" s="428"/>
      <c r="L49" s="428"/>
      <c r="M49" s="430"/>
      <c r="N49" s="430"/>
      <c r="O49" s="430"/>
      <c r="P49" s="428"/>
      <c r="Q49" s="428"/>
      <c r="R49" s="428"/>
      <c r="S49" s="430"/>
      <c r="T49" s="430"/>
      <c r="U49" s="430"/>
      <c r="V49" s="94"/>
    </row>
    <row r="50" spans="1:22" s="95" customFormat="1" ht="12.75">
      <c r="A50" s="430"/>
      <c r="B50" s="464" t="s">
        <v>108</v>
      </c>
      <c r="C50" s="468">
        <v>43.6</v>
      </c>
      <c r="D50" s="469">
        <v>45.7</v>
      </c>
      <c r="E50" s="469" t="s">
        <v>109</v>
      </c>
      <c r="F50" s="470">
        <v>45.3</v>
      </c>
      <c r="G50" s="470">
        <v>43.2</v>
      </c>
      <c r="H50" s="470">
        <v>45.9</v>
      </c>
      <c r="I50" s="444"/>
      <c r="J50" s="444"/>
      <c r="K50" s="428"/>
      <c r="L50" s="428"/>
      <c r="M50" s="430"/>
      <c r="N50" s="430"/>
      <c r="O50" s="430"/>
      <c r="P50" s="428"/>
      <c r="Q50" s="428"/>
      <c r="R50" s="428"/>
      <c r="S50" s="430"/>
      <c r="T50" s="430"/>
      <c r="U50" s="430"/>
      <c r="V50" s="94"/>
    </row>
    <row r="51" spans="1:22" s="95" customFormat="1" ht="12.75">
      <c r="A51" s="430"/>
      <c r="B51" s="471"/>
      <c r="C51" s="430"/>
      <c r="D51" s="430"/>
      <c r="E51" s="430"/>
      <c r="F51" s="430"/>
      <c r="G51" s="430"/>
      <c r="H51" s="430"/>
      <c r="I51" s="444"/>
      <c r="J51" s="444"/>
      <c r="K51" s="428"/>
      <c r="L51" s="428"/>
      <c r="M51" s="430"/>
      <c r="N51" s="430"/>
      <c r="O51" s="430"/>
      <c r="P51" s="428"/>
      <c r="Q51" s="428"/>
      <c r="R51" s="428"/>
      <c r="S51" s="430"/>
      <c r="T51" s="430"/>
      <c r="U51" s="428"/>
      <c r="V51" s="94"/>
    </row>
    <row r="52" spans="1:22" s="95" customFormat="1" ht="12.75">
      <c r="A52" s="430"/>
      <c r="B52" s="434" t="s">
        <v>63</v>
      </c>
      <c r="C52" s="370"/>
      <c r="D52" s="370"/>
      <c r="E52" s="370"/>
      <c r="F52" s="370"/>
      <c r="G52" s="370"/>
      <c r="H52" s="370"/>
      <c r="I52" s="430"/>
      <c r="J52" s="430"/>
      <c r="K52" s="430"/>
      <c r="L52" s="428"/>
      <c r="M52" s="428"/>
      <c r="N52" s="428"/>
      <c r="O52" s="428"/>
      <c r="P52" s="428"/>
      <c r="Q52" s="428"/>
      <c r="R52" s="428"/>
      <c r="S52" s="428"/>
      <c r="T52" s="428"/>
      <c r="U52" s="430"/>
    </row>
    <row r="53" spans="1:22" s="163" customFormat="1" ht="26.25" customHeight="1">
      <c r="A53" s="370"/>
      <c r="B53" s="1098" t="s">
        <v>480</v>
      </c>
      <c r="C53" s="1098"/>
      <c r="D53" s="1098"/>
      <c r="E53" s="1098"/>
      <c r="F53" s="1098"/>
      <c r="G53" s="1098"/>
      <c r="H53" s="1098"/>
      <c r="I53" s="456"/>
      <c r="J53" s="456"/>
      <c r="K53" s="456"/>
      <c r="L53" s="456"/>
      <c r="M53" s="456"/>
      <c r="N53" s="456"/>
      <c r="O53" s="457"/>
      <c r="P53" s="457"/>
      <c r="Q53" s="457"/>
      <c r="R53" s="457"/>
      <c r="S53" s="457"/>
      <c r="T53" s="457"/>
      <c r="U53" s="458"/>
      <c r="V53" s="177"/>
    </row>
    <row r="54" spans="1:22" s="148" customFormat="1" ht="12.75">
      <c r="A54" s="378"/>
      <c r="B54" s="384"/>
      <c r="C54" s="440"/>
      <c r="D54" s="440"/>
      <c r="E54" s="440"/>
      <c r="F54" s="440"/>
      <c r="G54" s="384"/>
      <c r="H54" s="463"/>
      <c r="I54" s="463"/>
      <c r="J54" s="463"/>
      <c r="K54" s="463"/>
      <c r="L54" s="384"/>
      <c r="M54" s="384"/>
      <c r="N54" s="384"/>
      <c r="O54" s="384"/>
      <c r="P54" s="384"/>
      <c r="Q54" s="384"/>
      <c r="R54" s="384"/>
      <c r="S54" s="384"/>
      <c r="T54" s="384"/>
      <c r="U54" s="384"/>
    </row>
    <row r="55" spans="1:22" s="163" customFormat="1" ht="13.15" thickBot="1">
      <c r="A55" s="370"/>
      <c r="B55" s="472"/>
      <c r="C55" s="370"/>
      <c r="D55" s="370"/>
      <c r="E55" s="370"/>
      <c r="F55" s="370"/>
      <c r="G55" s="370"/>
      <c r="H55" s="370"/>
      <c r="I55" s="370"/>
      <c r="J55" s="370"/>
      <c r="K55" s="370"/>
      <c r="L55" s="371"/>
      <c r="M55" s="371"/>
      <c r="N55" s="371"/>
      <c r="O55" s="371"/>
      <c r="P55" s="370"/>
      <c r="Q55" s="370"/>
      <c r="R55" s="370"/>
      <c r="S55" s="370"/>
      <c r="T55" s="370"/>
      <c r="U55" s="370"/>
    </row>
    <row r="56" spans="1:22" ht="14.65" thickTop="1" thickBot="1">
      <c r="B56" s="473" t="s">
        <v>112</v>
      </c>
      <c r="C56" s="424"/>
      <c r="D56" s="424"/>
      <c r="E56" s="424"/>
      <c r="F56" s="424"/>
      <c r="G56" s="424"/>
      <c r="H56" s="424"/>
      <c r="I56" s="430"/>
      <c r="J56" s="430"/>
      <c r="K56" s="430"/>
      <c r="L56" s="425"/>
      <c r="M56" s="425"/>
      <c r="N56" s="425"/>
      <c r="O56" s="425"/>
    </row>
    <row r="57" spans="1:22" ht="13.9" thickTop="1">
      <c r="G57" s="440"/>
      <c r="H57" s="440"/>
      <c r="I57" s="430"/>
      <c r="J57" s="430"/>
      <c r="K57" s="430"/>
    </row>
    <row r="58" spans="1:22" s="95" customFormat="1" ht="26.25">
      <c r="A58" s="430"/>
      <c r="B58" s="475" t="s">
        <v>481</v>
      </c>
      <c r="C58" s="429">
        <v>2024</v>
      </c>
      <c r="D58" s="353">
        <v>2023</v>
      </c>
      <c r="E58" s="383" t="s">
        <v>47</v>
      </c>
      <c r="F58" s="476" t="s">
        <v>114</v>
      </c>
      <c r="G58" s="476" t="s">
        <v>115</v>
      </c>
      <c r="H58" s="353">
        <v>2020</v>
      </c>
      <c r="I58" s="440"/>
      <c r="J58" s="440"/>
      <c r="K58" s="430"/>
      <c r="L58" s="430"/>
      <c r="M58" s="430"/>
      <c r="N58" s="430"/>
      <c r="O58" s="430"/>
      <c r="P58" s="430"/>
      <c r="Q58" s="430"/>
      <c r="R58" s="430"/>
      <c r="S58" s="430"/>
      <c r="T58" s="430"/>
      <c r="U58" s="430"/>
    </row>
    <row r="59" spans="1:22" ht="14.25">
      <c r="B59" s="388" t="s">
        <v>116</v>
      </c>
      <c r="C59" s="477">
        <v>93809</v>
      </c>
      <c r="D59" s="478">
        <v>99339</v>
      </c>
      <c r="E59" s="478" t="s">
        <v>107</v>
      </c>
      <c r="F59" s="479">
        <v>99395</v>
      </c>
      <c r="G59" s="479">
        <v>100608</v>
      </c>
      <c r="H59" s="479">
        <v>90963</v>
      </c>
      <c r="I59" s="440"/>
      <c r="J59" s="480"/>
      <c r="K59" s="480"/>
      <c r="L59" s="480"/>
      <c r="M59" s="480"/>
      <c r="N59" s="480"/>
      <c r="O59" s="480"/>
      <c r="P59" s="481"/>
    </row>
    <row r="60" spans="1:22" ht="14.25">
      <c r="B60" s="388" t="s">
        <v>117</v>
      </c>
      <c r="C60" s="477">
        <v>111533</v>
      </c>
      <c r="D60" s="478">
        <v>117622</v>
      </c>
      <c r="E60" s="478" t="s">
        <v>109</v>
      </c>
      <c r="F60" s="479">
        <v>124190</v>
      </c>
      <c r="G60" s="479">
        <v>129859</v>
      </c>
      <c r="H60" s="479">
        <v>165113</v>
      </c>
      <c r="I60" s="482"/>
      <c r="J60" s="480"/>
      <c r="K60" s="480"/>
      <c r="L60" s="480"/>
      <c r="M60" s="480"/>
      <c r="N60" s="480"/>
      <c r="O60" s="480"/>
      <c r="P60" s="481"/>
    </row>
    <row r="61" spans="1:22" ht="14.25">
      <c r="B61" s="388" t="s">
        <v>482</v>
      </c>
      <c r="C61" s="477">
        <v>111533</v>
      </c>
      <c r="D61" s="478">
        <v>117622</v>
      </c>
      <c r="E61" s="478" t="s">
        <v>109</v>
      </c>
      <c r="F61" s="479">
        <v>124190</v>
      </c>
      <c r="G61" s="479">
        <v>129859</v>
      </c>
      <c r="H61" s="479">
        <v>165113</v>
      </c>
      <c r="I61" s="482"/>
      <c r="J61" s="480"/>
      <c r="K61" s="480"/>
      <c r="L61" s="480"/>
      <c r="M61" s="480"/>
      <c r="N61" s="480"/>
      <c r="O61" s="480"/>
      <c r="P61" s="481"/>
    </row>
    <row r="62" spans="1:22" s="98" customFormat="1" ht="13.9">
      <c r="A62" s="432"/>
      <c r="B62" s="483" t="s">
        <v>121</v>
      </c>
      <c r="C62" s="484">
        <v>205342</v>
      </c>
      <c r="D62" s="485">
        <v>216961</v>
      </c>
      <c r="E62" s="485" t="s">
        <v>109</v>
      </c>
      <c r="F62" s="486">
        <v>223586</v>
      </c>
      <c r="G62" s="486">
        <v>230467</v>
      </c>
      <c r="H62" s="486">
        <v>256076</v>
      </c>
      <c r="I62" s="487"/>
      <c r="J62" s="488"/>
      <c r="K62" s="488"/>
      <c r="L62" s="488"/>
      <c r="M62" s="488"/>
      <c r="N62" s="488"/>
      <c r="O62" s="488"/>
      <c r="P62" s="489"/>
      <c r="Q62" s="432"/>
      <c r="R62" s="432"/>
      <c r="S62" s="432"/>
      <c r="T62" s="432"/>
      <c r="U62" s="432"/>
    </row>
    <row r="63" spans="1:22" s="98" customFormat="1" ht="13.9">
      <c r="A63" s="432"/>
      <c r="B63" s="490" t="s">
        <v>123</v>
      </c>
      <c r="C63" s="484">
        <v>205342</v>
      </c>
      <c r="D63" s="485">
        <v>216961</v>
      </c>
      <c r="E63" s="485" t="s">
        <v>109</v>
      </c>
      <c r="F63" s="486">
        <v>223586</v>
      </c>
      <c r="G63" s="486">
        <v>230467</v>
      </c>
      <c r="H63" s="486">
        <v>256076</v>
      </c>
      <c r="I63" s="487"/>
      <c r="J63" s="488"/>
      <c r="K63" s="488"/>
      <c r="L63" s="488"/>
      <c r="M63" s="488"/>
      <c r="N63" s="488"/>
      <c r="O63" s="488"/>
      <c r="P63" s="489"/>
      <c r="Q63" s="432"/>
      <c r="R63" s="432"/>
      <c r="S63" s="432"/>
      <c r="T63" s="432"/>
      <c r="U63" s="432"/>
    </row>
    <row r="64" spans="1:22" s="98" customFormat="1" ht="13.9">
      <c r="A64" s="432"/>
      <c r="B64" s="483" t="s">
        <v>124</v>
      </c>
      <c r="C64" s="491">
        <v>0</v>
      </c>
      <c r="D64" s="492">
        <v>0</v>
      </c>
      <c r="E64" s="492" t="s">
        <v>51</v>
      </c>
      <c r="F64" s="493">
        <v>0</v>
      </c>
      <c r="G64" s="493">
        <v>0</v>
      </c>
      <c r="H64" s="493">
        <v>0</v>
      </c>
      <c r="I64" s="494"/>
      <c r="J64" s="488"/>
      <c r="K64" s="488"/>
      <c r="L64" s="488"/>
      <c r="M64" s="488"/>
      <c r="N64" s="488"/>
      <c r="O64" s="488"/>
      <c r="P64" s="488"/>
      <c r="Q64" s="432"/>
      <c r="R64" s="432"/>
      <c r="S64" s="432"/>
      <c r="T64" s="432"/>
      <c r="U64" s="432"/>
    </row>
    <row r="65" spans="1:21">
      <c r="B65" s="471"/>
      <c r="C65" s="440"/>
      <c r="D65" s="440"/>
      <c r="E65" s="440"/>
      <c r="F65" s="440"/>
      <c r="G65" s="482"/>
      <c r="H65" s="482"/>
      <c r="I65" s="425"/>
      <c r="J65" s="425"/>
      <c r="Q65" s="425"/>
      <c r="R65" s="425"/>
      <c r="S65" s="425"/>
      <c r="T65" s="425"/>
    </row>
    <row r="66" spans="1:21" s="135" customFormat="1" ht="15" customHeight="1">
      <c r="A66" s="372"/>
      <c r="B66" s="434" t="s">
        <v>63</v>
      </c>
      <c r="C66" s="495"/>
      <c r="D66" s="495"/>
      <c r="E66" s="495"/>
      <c r="F66" s="495"/>
      <c r="G66" s="495"/>
      <c r="H66" s="495"/>
      <c r="I66" s="496"/>
      <c r="J66" s="496"/>
      <c r="K66" s="372"/>
      <c r="L66" s="372"/>
      <c r="M66" s="372"/>
      <c r="N66" s="372"/>
      <c r="O66" s="372"/>
      <c r="P66" s="372"/>
      <c r="Q66" s="372"/>
      <c r="R66" s="372"/>
      <c r="S66" s="372"/>
      <c r="T66" s="372"/>
      <c r="U66" s="372"/>
    </row>
    <row r="67" spans="1:21" s="160" customFormat="1" ht="24" customHeight="1">
      <c r="A67" s="378"/>
      <c r="B67" s="1099" t="s">
        <v>125</v>
      </c>
      <c r="C67" s="1099"/>
      <c r="D67" s="1099"/>
      <c r="E67" s="1099"/>
      <c r="F67" s="1099"/>
      <c r="G67" s="1099"/>
      <c r="H67" s="1099"/>
      <c r="I67" s="497"/>
      <c r="J67" s="497"/>
      <c r="K67" s="497"/>
      <c r="L67" s="378"/>
      <c r="M67" s="378"/>
      <c r="N67" s="378"/>
      <c r="O67" s="378"/>
      <c r="P67" s="378"/>
      <c r="Q67" s="378"/>
      <c r="R67" s="378"/>
      <c r="S67" s="378"/>
      <c r="T67" s="378"/>
      <c r="U67" s="378"/>
    </row>
    <row r="68" spans="1:21" s="160" customFormat="1" ht="40.049999999999997" customHeight="1">
      <c r="A68" s="378"/>
      <c r="B68" s="1086" t="s">
        <v>483</v>
      </c>
      <c r="C68" s="1086"/>
      <c r="D68" s="1086"/>
      <c r="E68" s="1086"/>
      <c r="F68" s="1086"/>
      <c r="G68" s="1086"/>
      <c r="H68" s="1086"/>
      <c r="I68" s="497"/>
      <c r="J68" s="497"/>
      <c r="K68" s="497"/>
      <c r="L68" s="378"/>
      <c r="M68" s="378"/>
      <c r="N68" s="378"/>
      <c r="O68" s="378"/>
      <c r="P68" s="378"/>
      <c r="Q68" s="378"/>
      <c r="R68" s="378"/>
      <c r="S68" s="378"/>
      <c r="T68" s="378"/>
      <c r="U68" s="378"/>
    </row>
    <row r="69" spans="1:21" s="160" customFormat="1" ht="25.05" customHeight="1">
      <c r="A69" s="378"/>
      <c r="B69" s="1086" t="s">
        <v>484</v>
      </c>
      <c r="C69" s="1086"/>
      <c r="D69" s="1086"/>
      <c r="E69" s="1086"/>
      <c r="F69" s="1086"/>
      <c r="G69" s="1086"/>
      <c r="H69" s="1086"/>
      <c r="I69" s="497"/>
      <c r="J69" s="497"/>
      <c r="K69" s="497"/>
      <c r="L69" s="378"/>
      <c r="M69" s="378"/>
      <c r="N69" s="378"/>
      <c r="O69" s="378"/>
      <c r="P69" s="378"/>
      <c r="Q69" s="378"/>
      <c r="R69" s="378"/>
      <c r="S69" s="378"/>
      <c r="T69" s="378"/>
      <c r="U69" s="378"/>
    </row>
    <row r="70" spans="1:21" s="160" customFormat="1" ht="14" customHeight="1">
      <c r="A70" s="378"/>
      <c r="B70" s="1086" t="s">
        <v>485</v>
      </c>
      <c r="C70" s="1086"/>
      <c r="D70" s="1086"/>
      <c r="E70" s="1086"/>
      <c r="F70" s="1086"/>
      <c r="G70" s="1086"/>
      <c r="H70" s="1086"/>
      <c r="I70" s="497"/>
      <c r="J70" s="497"/>
      <c r="K70" s="497"/>
      <c r="L70" s="378"/>
      <c r="M70" s="378"/>
      <c r="N70" s="378"/>
      <c r="O70" s="378"/>
      <c r="P70" s="378"/>
      <c r="Q70" s="378"/>
      <c r="R70" s="378"/>
      <c r="S70" s="378"/>
      <c r="T70" s="378"/>
      <c r="U70" s="378"/>
    </row>
    <row r="71" spans="1:21" s="160" customFormat="1" ht="23" customHeight="1">
      <c r="A71" s="378"/>
      <c r="B71" s="1086" t="s">
        <v>486</v>
      </c>
      <c r="C71" s="1086"/>
      <c r="D71" s="1086"/>
      <c r="E71" s="1086"/>
      <c r="F71" s="1086"/>
      <c r="G71" s="1086"/>
      <c r="H71" s="1086"/>
      <c r="I71" s="497"/>
      <c r="J71" s="497"/>
      <c r="K71" s="497"/>
      <c r="L71" s="378"/>
      <c r="M71" s="378"/>
      <c r="N71" s="378"/>
      <c r="O71" s="378"/>
      <c r="P71" s="378"/>
      <c r="Q71" s="378"/>
      <c r="R71" s="378"/>
      <c r="S71" s="378"/>
      <c r="T71" s="378"/>
      <c r="U71" s="378"/>
    </row>
    <row r="72" spans="1:21" s="95" customFormat="1">
      <c r="A72" s="430"/>
      <c r="B72" s="439"/>
      <c r="C72" s="439"/>
      <c r="D72" s="440"/>
      <c r="E72" s="440"/>
      <c r="F72" s="440"/>
      <c r="G72" s="421"/>
      <c r="H72" s="421"/>
      <c r="I72" s="420"/>
      <c r="J72" s="420"/>
      <c r="K72" s="420"/>
      <c r="L72" s="428"/>
      <c r="M72" s="428"/>
      <c r="N72" s="428"/>
      <c r="O72" s="428"/>
      <c r="P72" s="430"/>
      <c r="Q72" s="430"/>
      <c r="R72" s="430"/>
      <c r="S72" s="430"/>
      <c r="T72" s="430"/>
      <c r="U72" s="430"/>
    </row>
    <row r="73" spans="1:21" s="95" customFormat="1" ht="26.25">
      <c r="A73" s="430"/>
      <c r="B73" s="483" t="s">
        <v>487</v>
      </c>
      <c r="C73" s="498">
        <v>2024</v>
      </c>
      <c r="D73" s="327">
        <v>2023</v>
      </c>
      <c r="E73" s="383" t="s">
        <v>47</v>
      </c>
      <c r="F73" s="327">
        <v>2022</v>
      </c>
      <c r="G73" s="329" t="s">
        <v>115</v>
      </c>
      <c r="H73" s="327">
        <v>2020</v>
      </c>
      <c r="I73" s="440"/>
      <c r="J73" s="440"/>
      <c r="K73" s="430"/>
      <c r="L73" s="430"/>
      <c r="M73" s="430"/>
      <c r="N73" s="430"/>
      <c r="O73" s="430"/>
      <c r="P73" s="430"/>
      <c r="Q73" s="430"/>
      <c r="R73" s="430"/>
      <c r="S73" s="430"/>
      <c r="T73" s="430"/>
      <c r="U73" s="430"/>
    </row>
    <row r="74" spans="1:21" s="97" customFormat="1" ht="14" customHeight="1">
      <c r="A74" s="499"/>
      <c r="B74" s="366" t="s">
        <v>947</v>
      </c>
      <c r="C74" s="500">
        <v>1.1299999999999999E-2</v>
      </c>
      <c r="D74" s="501">
        <v>1.21E-2</v>
      </c>
      <c r="E74" s="116">
        <v>-5.9721000000000003E-2</v>
      </c>
      <c r="F74" s="501">
        <v>1.18E-2</v>
      </c>
      <c r="G74" s="501">
        <v>1.18E-2</v>
      </c>
      <c r="H74" s="501">
        <v>1.2999999999999999E-2</v>
      </c>
      <c r="I74" s="421"/>
      <c r="J74" s="440"/>
      <c r="K74" s="430"/>
      <c r="L74" s="430"/>
      <c r="M74" s="430"/>
      <c r="N74" s="430"/>
      <c r="O74" s="430"/>
      <c r="P74" s="430"/>
      <c r="Q74" s="420"/>
      <c r="R74" s="420"/>
      <c r="S74" s="499"/>
      <c r="T74" s="499"/>
      <c r="U74" s="499"/>
    </row>
    <row r="75" spans="1:21" s="97" customFormat="1" ht="14" customHeight="1">
      <c r="A75" s="499"/>
      <c r="B75" s="366" t="s">
        <v>948</v>
      </c>
      <c r="C75" s="500">
        <v>1.1299999999999999E-2</v>
      </c>
      <c r="D75" s="501">
        <v>1.21E-2</v>
      </c>
      <c r="E75" s="116">
        <v>-5.9721000000000003E-2</v>
      </c>
      <c r="F75" s="501">
        <v>1.18E-2</v>
      </c>
      <c r="G75" s="501">
        <v>1.18E-2</v>
      </c>
      <c r="H75" s="501">
        <v>1.2999999999999999E-2</v>
      </c>
      <c r="I75" s="421"/>
      <c r="J75" s="440"/>
      <c r="K75" s="430"/>
      <c r="L75" s="430"/>
      <c r="M75" s="430"/>
      <c r="N75" s="430"/>
      <c r="O75" s="430"/>
      <c r="P75" s="430"/>
      <c r="Q75" s="420"/>
      <c r="R75" s="420"/>
      <c r="S75" s="499"/>
      <c r="T75" s="499"/>
      <c r="U75" s="499"/>
    </row>
    <row r="76" spans="1:21" s="97" customFormat="1" ht="14" customHeight="1">
      <c r="A76" s="499"/>
      <c r="B76" s="366" t="s">
        <v>949</v>
      </c>
      <c r="C76" s="502">
        <v>3.59</v>
      </c>
      <c r="D76" s="503">
        <v>3.94</v>
      </c>
      <c r="E76" s="116">
        <v>-8.9599999999999999E-2</v>
      </c>
      <c r="F76" s="503">
        <v>3.93</v>
      </c>
      <c r="G76" s="503">
        <v>3.81</v>
      </c>
      <c r="H76" s="503">
        <v>4.75</v>
      </c>
      <c r="I76" s="421"/>
      <c r="J76" s="440"/>
      <c r="K76" s="430"/>
      <c r="L76" s="430"/>
      <c r="M76" s="430"/>
      <c r="N76" s="430"/>
      <c r="O76" s="430"/>
      <c r="P76" s="430"/>
      <c r="Q76" s="420"/>
      <c r="R76" s="420"/>
      <c r="S76" s="499"/>
      <c r="T76" s="499"/>
      <c r="U76" s="499"/>
    </row>
    <row r="77" spans="1:21" s="97" customFormat="1" ht="14" customHeight="1">
      <c r="A77" s="499"/>
      <c r="B77" s="366" t="s">
        <v>950</v>
      </c>
      <c r="C77" s="502">
        <v>3.59</v>
      </c>
      <c r="D77" s="503">
        <v>3.94</v>
      </c>
      <c r="E77" s="116">
        <v>-8.9599999999999999E-2</v>
      </c>
      <c r="F77" s="503">
        <v>3.93</v>
      </c>
      <c r="G77" s="503">
        <v>3.81</v>
      </c>
      <c r="H77" s="503">
        <v>4.75</v>
      </c>
      <c r="I77" s="421"/>
      <c r="J77" s="440"/>
      <c r="K77" s="430"/>
      <c r="L77" s="430"/>
      <c r="M77" s="430"/>
      <c r="N77" s="430"/>
      <c r="O77" s="430"/>
      <c r="P77" s="430"/>
      <c r="Q77" s="420"/>
      <c r="R77" s="420"/>
      <c r="S77" s="499"/>
      <c r="T77" s="499"/>
      <c r="U77" s="499"/>
    </row>
    <row r="78" spans="1:21" s="97" customFormat="1" ht="14" customHeight="1">
      <c r="A78" s="499"/>
      <c r="B78" s="366" t="s">
        <v>952</v>
      </c>
      <c r="C78" s="502">
        <v>3.52</v>
      </c>
      <c r="D78" s="503">
        <v>3.77</v>
      </c>
      <c r="E78" s="116">
        <v>-6.6199999999999995E-2</v>
      </c>
      <c r="F78" s="503">
        <v>3.85</v>
      </c>
      <c r="G78" s="503">
        <v>3.75</v>
      </c>
      <c r="H78" s="503">
        <v>4.59</v>
      </c>
      <c r="I78" s="421"/>
      <c r="J78" s="440"/>
      <c r="K78" s="430"/>
      <c r="L78" s="430"/>
      <c r="M78" s="430"/>
      <c r="N78" s="430"/>
      <c r="O78" s="430"/>
      <c r="P78" s="430"/>
      <c r="Q78" s="420"/>
      <c r="R78" s="420"/>
      <c r="S78" s="499"/>
      <c r="T78" s="499"/>
      <c r="U78" s="499"/>
    </row>
    <row r="79" spans="1:21" s="97" customFormat="1" ht="14" customHeight="1">
      <c r="A79" s="499"/>
      <c r="B79" s="366" t="s">
        <v>951</v>
      </c>
      <c r="C79" s="502">
        <v>3.52</v>
      </c>
      <c r="D79" s="503">
        <v>3.77</v>
      </c>
      <c r="E79" s="116">
        <v>-6.6199999999999995E-2</v>
      </c>
      <c r="F79" s="503">
        <v>3.85</v>
      </c>
      <c r="G79" s="503">
        <v>3.75</v>
      </c>
      <c r="H79" s="503">
        <v>4.59</v>
      </c>
      <c r="I79" s="421"/>
      <c r="J79" s="440"/>
      <c r="K79" s="430"/>
      <c r="L79" s="430"/>
      <c r="M79" s="430"/>
      <c r="N79" s="430"/>
      <c r="O79" s="430"/>
      <c r="P79" s="430"/>
      <c r="Q79" s="420"/>
      <c r="R79" s="420"/>
      <c r="S79" s="499"/>
      <c r="T79" s="499"/>
      <c r="U79" s="499"/>
    </row>
    <row r="80" spans="1:21">
      <c r="B80" s="420"/>
      <c r="G80" s="482"/>
      <c r="H80" s="482"/>
      <c r="I80" s="425"/>
      <c r="J80" s="425"/>
    </row>
    <row r="81" spans="1:21" s="163" customFormat="1" ht="12.75">
      <c r="A81" s="370"/>
      <c r="B81" s="434" t="s">
        <v>63</v>
      </c>
      <c r="C81" s="504"/>
      <c r="D81" s="504"/>
      <c r="E81" s="504"/>
      <c r="F81" s="504"/>
      <c r="G81" s="504"/>
      <c r="H81" s="504"/>
      <c r="I81" s="370"/>
      <c r="J81" s="370"/>
      <c r="K81" s="370"/>
      <c r="L81" s="370"/>
      <c r="M81" s="370"/>
      <c r="N81" s="371"/>
      <c r="O81" s="370"/>
      <c r="P81" s="370"/>
      <c r="Q81" s="370"/>
      <c r="R81" s="370"/>
      <c r="S81" s="370"/>
      <c r="T81" s="370"/>
      <c r="U81" s="370"/>
    </row>
    <row r="82" spans="1:21" s="148" customFormat="1" ht="13.05" customHeight="1">
      <c r="A82" s="384"/>
      <c r="B82" s="1086" t="s">
        <v>488</v>
      </c>
      <c r="C82" s="1086"/>
      <c r="D82" s="1086"/>
      <c r="E82" s="1086"/>
      <c r="F82" s="1086"/>
      <c r="G82" s="1086"/>
      <c r="H82" s="1086"/>
      <c r="I82" s="384"/>
      <c r="J82" s="505"/>
      <c r="K82" s="505"/>
      <c r="L82" s="505"/>
      <c r="M82" s="505"/>
      <c r="N82" s="505"/>
      <c r="O82" s="505"/>
      <c r="P82" s="505"/>
      <c r="Q82" s="384"/>
      <c r="R82" s="384"/>
      <c r="S82" s="384"/>
      <c r="T82" s="384"/>
      <c r="U82" s="384"/>
    </row>
    <row r="83" spans="1:21" s="148" customFormat="1" ht="37.049999999999997" customHeight="1">
      <c r="A83" s="384"/>
      <c r="B83" s="1086" t="s">
        <v>489</v>
      </c>
      <c r="C83" s="1086"/>
      <c r="D83" s="1086"/>
      <c r="E83" s="1086"/>
      <c r="F83" s="1086"/>
      <c r="G83" s="1086"/>
      <c r="H83" s="1086"/>
      <c r="I83" s="384"/>
      <c r="J83" s="384"/>
      <c r="K83" s="384"/>
      <c r="L83" s="384"/>
      <c r="M83" s="384"/>
      <c r="N83" s="384"/>
      <c r="O83" s="384"/>
      <c r="P83" s="384"/>
      <c r="Q83" s="384"/>
      <c r="R83" s="384"/>
      <c r="S83" s="384"/>
      <c r="T83" s="384"/>
      <c r="U83" s="384"/>
    </row>
    <row r="84" spans="1:21" s="148" customFormat="1" ht="12.75">
      <c r="A84" s="384"/>
      <c r="B84" s="392"/>
      <c r="C84" s="384"/>
      <c r="D84" s="384"/>
      <c r="E84" s="384"/>
      <c r="F84" s="384"/>
      <c r="G84" s="384"/>
      <c r="H84" s="384"/>
      <c r="I84" s="384"/>
      <c r="J84" s="384"/>
      <c r="K84" s="384"/>
      <c r="L84" s="384"/>
      <c r="M84" s="384"/>
      <c r="N84" s="384"/>
      <c r="O84" s="384"/>
      <c r="P84" s="384"/>
      <c r="Q84" s="384"/>
      <c r="R84" s="384"/>
      <c r="S84" s="384"/>
      <c r="T84" s="384"/>
      <c r="U84" s="384"/>
    </row>
    <row r="85" spans="1:21" s="148" customFormat="1" ht="13.15" thickBot="1">
      <c r="A85" s="384"/>
      <c r="B85" s="392"/>
      <c r="C85" s="384"/>
      <c r="D85" s="384"/>
      <c r="E85" s="384"/>
      <c r="F85" s="384"/>
      <c r="G85" s="384"/>
      <c r="H85" s="384"/>
      <c r="I85" s="384"/>
      <c r="J85" s="384"/>
      <c r="K85" s="384"/>
      <c r="L85" s="384"/>
      <c r="M85" s="384"/>
      <c r="N85" s="384"/>
      <c r="O85" s="384"/>
      <c r="P85" s="384"/>
      <c r="Q85" s="384"/>
      <c r="R85" s="384"/>
      <c r="S85" s="384"/>
      <c r="T85" s="384"/>
      <c r="U85" s="384"/>
    </row>
    <row r="86" spans="1:21" ht="14.65" thickTop="1" thickBot="1">
      <c r="B86" s="423" t="s">
        <v>490</v>
      </c>
      <c r="C86" s="424"/>
      <c r="D86" s="424"/>
      <c r="E86" s="424"/>
      <c r="F86" s="424"/>
      <c r="G86" s="424"/>
      <c r="H86" s="424"/>
      <c r="I86" s="506"/>
      <c r="J86" s="506"/>
      <c r="K86" s="506"/>
      <c r="L86" s="506"/>
      <c r="M86" s="506"/>
      <c r="N86" s="506"/>
      <c r="O86" s="506"/>
      <c r="P86" s="506"/>
      <c r="Q86" s="506"/>
      <c r="R86" s="506"/>
      <c r="S86" s="506"/>
      <c r="T86" s="506"/>
    </row>
    <row r="87" spans="1:21" ht="13.9" thickTop="1">
      <c r="B87" s="426"/>
      <c r="C87" s="427"/>
      <c r="L87" s="425"/>
      <c r="M87" s="425"/>
      <c r="N87" s="425"/>
      <c r="O87" s="499"/>
      <c r="P87" s="499"/>
      <c r="Q87" s="499"/>
    </row>
    <row r="88" spans="1:21" s="95" customFormat="1" ht="13.15">
      <c r="A88" s="430"/>
      <c r="B88" s="1102" t="s">
        <v>939</v>
      </c>
      <c r="C88" s="507">
        <v>2024</v>
      </c>
      <c r="D88" s="508">
        <v>2024</v>
      </c>
      <c r="E88" s="509">
        <v>2024</v>
      </c>
      <c r="F88" s="510">
        <v>2023</v>
      </c>
      <c r="G88" s="511">
        <v>2023</v>
      </c>
      <c r="H88" s="512">
        <v>2023</v>
      </c>
      <c r="I88" s="1075" t="s">
        <v>47</v>
      </c>
      <c r="J88" s="1076"/>
      <c r="K88" s="1077"/>
      <c r="L88" s="510">
        <v>2022</v>
      </c>
      <c r="M88" s="511">
        <v>2022</v>
      </c>
      <c r="N88" s="512">
        <v>2022</v>
      </c>
      <c r="O88" s="510">
        <v>2021</v>
      </c>
      <c r="P88" s="511">
        <v>2021</v>
      </c>
      <c r="Q88" s="512">
        <v>2021</v>
      </c>
      <c r="R88" s="510">
        <v>2020</v>
      </c>
      <c r="S88" s="511">
        <v>2020</v>
      </c>
      <c r="T88" s="512">
        <v>2020</v>
      </c>
      <c r="U88" s="430"/>
    </row>
    <row r="89" spans="1:21" s="100" customFormat="1" ht="15">
      <c r="A89" s="513"/>
      <c r="B89" s="1103"/>
      <c r="C89" s="514" t="s">
        <v>151</v>
      </c>
      <c r="D89" s="515" t="s">
        <v>152</v>
      </c>
      <c r="E89" s="516" t="s">
        <v>153</v>
      </c>
      <c r="F89" s="514" t="s">
        <v>154</v>
      </c>
      <c r="G89" s="515" t="s">
        <v>155</v>
      </c>
      <c r="H89" s="517" t="s">
        <v>153</v>
      </c>
      <c r="I89" s="514" t="s">
        <v>154</v>
      </c>
      <c r="J89" s="515" t="s">
        <v>155</v>
      </c>
      <c r="K89" s="517" t="s">
        <v>153</v>
      </c>
      <c r="L89" s="514" t="s">
        <v>154</v>
      </c>
      <c r="M89" s="515" t="s">
        <v>155</v>
      </c>
      <c r="N89" s="518" t="s">
        <v>153</v>
      </c>
      <c r="O89" s="514" t="s">
        <v>154</v>
      </c>
      <c r="P89" s="515" t="s">
        <v>155</v>
      </c>
      <c r="Q89" s="518" t="s">
        <v>153</v>
      </c>
      <c r="R89" s="514" t="s">
        <v>154</v>
      </c>
      <c r="S89" s="515" t="s">
        <v>155</v>
      </c>
      <c r="T89" s="518" t="s">
        <v>153</v>
      </c>
      <c r="U89" s="519"/>
    </row>
    <row r="90" spans="1:21" ht="14.25">
      <c r="A90" s="430"/>
      <c r="B90" s="442" t="s">
        <v>491</v>
      </c>
      <c r="C90" s="59">
        <v>85788</v>
      </c>
      <c r="D90" s="60">
        <v>480810</v>
      </c>
      <c r="E90" s="477">
        <v>566598</v>
      </c>
      <c r="F90" s="59">
        <v>107439</v>
      </c>
      <c r="G90" s="60">
        <v>1267383</v>
      </c>
      <c r="H90" s="478">
        <v>1374822</v>
      </c>
      <c r="I90" s="59" t="s">
        <v>256</v>
      </c>
      <c r="J90" s="60" t="s">
        <v>157</v>
      </c>
      <c r="K90" s="478" t="s">
        <v>492</v>
      </c>
      <c r="L90" s="59">
        <v>372360</v>
      </c>
      <c r="M90" s="60">
        <v>1231440</v>
      </c>
      <c r="N90" s="478">
        <v>1603800</v>
      </c>
      <c r="O90" s="59">
        <v>631118</v>
      </c>
      <c r="P90" s="60">
        <v>881690</v>
      </c>
      <c r="Q90" s="478">
        <v>1512808</v>
      </c>
      <c r="R90" s="59">
        <v>302836</v>
      </c>
      <c r="S90" s="60" t="s">
        <v>51</v>
      </c>
      <c r="T90" s="478">
        <v>302836</v>
      </c>
      <c r="U90" s="520"/>
    </row>
    <row r="91" spans="1:21" ht="14.25">
      <c r="A91" s="447"/>
      <c r="B91" s="521" t="s">
        <v>159</v>
      </c>
      <c r="C91" s="59">
        <v>3590445</v>
      </c>
      <c r="D91" s="60">
        <v>3590445</v>
      </c>
      <c r="E91" s="477">
        <v>7180890</v>
      </c>
      <c r="F91" s="59">
        <v>3404227</v>
      </c>
      <c r="G91" s="60">
        <v>3404227</v>
      </c>
      <c r="H91" s="478">
        <v>6808454</v>
      </c>
      <c r="I91" s="59" t="s">
        <v>81</v>
      </c>
      <c r="J91" s="60" t="s">
        <v>81</v>
      </c>
      <c r="K91" s="478" t="s">
        <v>81</v>
      </c>
      <c r="L91" s="59">
        <v>2855777</v>
      </c>
      <c r="M91" s="60">
        <v>2855777</v>
      </c>
      <c r="N91" s="478">
        <v>5711554</v>
      </c>
      <c r="O91" s="59">
        <v>2785670</v>
      </c>
      <c r="P91" s="60">
        <v>2785670</v>
      </c>
      <c r="Q91" s="478">
        <v>5571340</v>
      </c>
      <c r="R91" s="59">
        <v>2955662</v>
      </c>
      <c r="S91" s="60">
        <v>2955662</v>
      </c>
      <c r="T91" s="478">
        <v>5911324</v>
      </c>
      <c r="U91" s="520"/>
    </row>
    <row r="92" spans="1:21">
      <c r="A92" s="430"/>
      <c r="B92" s="521" t="s">
        <v>493</v>
      </c>
      <c r="C92" s="59">
        <v>0</v>
      </c>
      <c r="D92" s="60">
        <v>0</v>
      </c>
      <c r="E92" s="477">
        <v>0</v>
      </c>
      <c r="F92" s="59">
        <v>0</v>
      </c>
      <c r="G92" s="60">
        <v>0</v>
      </c>
      <c r="H92" s="478">
        <v>0</v>
      </c>
      <c r="I92" s="59" t="s">
        <v>51</v>
      </c>
      <c r="J92" s="60" t="s">
        <v>51</v>
      </c>
      <c r="K92" s="478" t="s">
        <v>51</v>
      </c>
      <c r="L92" s="59">
        <v>0</v>
      </c>
      <c r="M92" s="60">
        <v>0</v>
      </c>
      <c r="N92" s="478">
        <v>0</v>
      </c>
      <c r="O92" s="59">
        <v>0</v>
      </c>
      <c r="P92" s="60">
        <v>0</v>
      </c>
      <c r="Q92" s="478">
        <v>0</v>
      </c>
      <c r="R92" s="59">
        <v>0</v>
      </c>
      <c r="S92" s="60">
        <v>0</v>
      </c>
      <c r="T92" s="478">
        <v>0</v>
      </c>
      <c r="U92" s="520"/>
    </row>
    <row r="93" spans="1:21" ht="14.25">
      <c r="A93" s="522"/>
      <c r="B93" s="521" t="s">
        <v>494</v>
      </c>
      <c r="C93" s="59">
        <v>0</v>
      </c>
      <c r="D93" s="60">
        <v>3269909</v>
      </c>
      <c r="E93" s="477">
        <v>3269909</v>
      </c>
      <c r="F93" s="59">
        <v>0</v>
      </c>
      <c r="G93" s="60">
        <v>2550683</v>
      </c>
      <c r="H93" s="478">
        <v>2550683</v>
      </c>
      <c r="I93" s="59" t="s">
        <v>51</v>
      </c>
      <c r="J93" s="60" t="s">
        <v>85</v>
      </c>
      <c r="K93" s="478" t="s">
        <v>85</v>
      </c>
      <c r="L93" s="59">
        <v>0</v>
      </c>
      <c r="M93" s="60">
        <v>2549171</v>
      </c>
      <c r="N93" s="478">
        <v>2549171</v>
      </c>
      <c r="O93" s="59">
        <v>0</v>
      </c>
      <c r="P93" s="60">
        <v>2680739</v>
      </c>
      <c r="Q93" s="478">
        <v>2680739</v>
      </c>
      <c r="R93" s="59">
        <v>0</v>
      </c>
      <c r="S93" s="60">
        <v>4802499</v>
      </c>
      <c r="T93" s="478">
        <v>4802499</v>
      </c>
      <c r="U93" s="520"/>
    </row>
    <row r="94" spans="1:21" s="98" customFormat="1" ht="13.9">
      <c r="A94" s="523"/>
      <c r="B94" s="379" t="s">
        <v>166</v>
      </c>
      <c r="C94" s="290">
        <v>3676233</v>
      </c>
      <c r="D94" s="291">
        <v>7341165</v>
      </c>
      <c r="E94" s="289">
        <v>11017397</v>
      </c>
      <c r="F94" s="290">
        <v>3511666</v>
      </c>
      <c r="G94" s="291">
        <v>7222293</v>
      </c>
      <c r="H94" s="292">
        <v>10733959</v>
      </c>
      <c r="I94" s="290" t="s">
        <v>81</v>
      </c>
      <c r="J94" s="291" t="s">
        <v>54</v>
      </c>
      <c r="K94" s="292" t="s">
        <v>118</v>
      </c>
      <c r="L94" s="290">
        <v>3228137</v>
      </c>
      <c r="M94" s="291">
        <v>6636388</v>
      </c>
      <c r="N94" s="292">
        <v>9864525</v>
      </c>
      <c r="O94" s="290">
        <v>3416788</v>
      </c>
      <c r="P94" s="291">
        <v>6348099</v>
      </c>
      <c r="Q94" s="292">
        <v>9764887</v>
      </c>
      <c r="R94" s="290">
        <v>3258498</v>
      </c>
      <c r="S94" s="291">
        <v>7758161</v>
      </c>
      <c r="T94" s="292">
        <v>11016659</v>
      </c>
      <c r="U94" s="524"/>
    </row>
    <row r="95" spans="1:21">
      <c r="A95" s="430"/>
      <c r="B95" s="521" t="s">
        <v>169</v>
      </c>
      <c r="C95" s="525" t="s">
        <v>167</v>
      </c>
      <c r="D95" s="526" t="s">
        <v>170</v>
      </c>
      <c r="E95" s="527" t="s">
        <v>171</v>
      </c>
      <c r="F95" s="525" t="s">
        <v>167</v>
      </c>
      <c r="G95" s="526" t="s">
        <v>170</v>
      </c>
      <c r="H95" s="528" t="s">
        <v>171</v>
      </c>
      <c r="I95" s="525" t="s">
        <v>54</v>
      </c>
      <c r="J95" s="526" t="s">
        <v>208</v>
      </c>
      <c r="K95" s="528" t="s">
        <v>70</v>
      </c>
      <c r="L95" s="525" t="s">
        <v>167</v>
      </c>
      <c r="M95" s="526" t="s">
        <v>170</v>
      </c>
      <c r="N95" s="528" t="s">
        <v>171</v>
      </c>
      <c r="O95" s="525" t="s">
        <v>92</v>
      </c>
      <c r="P95" s="526" t="s">
        <v>348</v>
      </c>
      <c r="Q95" s="528" t="s">
        <v>171</v>
      </c>
      <c r="R95" s="525" t="s">
        <v>358</v>
      </c>
      <c r="S95" s="526" t="s">
        <v>397</v>
      </c>
      <c r="T95" s="528" t="s">
        <v>171</v>
      </c>
      <c r="U95" s="520"/>
    </row>
    <row r="96" spans="1:21" s="102" customFormat="1" ht="13.9">
      <c r="A96" s="447"/>
      <c r="B96" s="379" t="s">
        <v>495</v>
      </c>
      <c r="C96" s="529">
        <v>0</v>
      </c>
      <c r="D96" s="291">
        <v>0</v>
      </c>
      <c r="E96" s="289">
        <v>0</v>
      </c>
      <c r="F96" s="529">
        <v>0</v>
      </c>
      <c r="G96" s="291">
        <v>0</v>
      </c>
      <c r="H96" s="292">
        <v>0</v>
      </c>
      <c r="I96" s="290" t="s">
        <v>51</v>
      </c>
      <c r="J96" s="291" t="s">
        <v>51</v>
      </c>
      <c r="K96" s="292" t="s">
        <v>51</v>
      </c>
      <c r="L96" s="530">
        <v>0</v>
      </c>
      <c r="M96" s="531">
        <v>0</v>
      </c>
      <c r="N96" s="532">
        <v>0</v>
      </c>
      <c r="O96" s="530">
        <v>0</v>
      </c>
      <c r="P96" s="531">
        <v>0</v>
      </c>
      <c r="Q96" s="532">
        <v>0</v>
      </c>
      <c r="R96" s="530">
        <v>0</v>
      </c>
      <c r="S96" s="531">
        <v>0</v>
      </c>
      <c r="T96" s="532">
        <v>0</v>
      </c>
      <c r="U96" s="524"/>
    </row>
    <row r="97" spans="1:21" s="102" customFormat="1" ht="13.9">
      <c r="A97" s="447"/>
      <c r="B97" s="533"/>
      <c r="C97" s="534"/>
      <c r="D97" s="535"/>
      <c r="E97" s="535"/>
      <c r="F97" s="534"/>
      <c r="G97" s="535"/>
      <c r="H97" s="535"/>
      <c r="I97" s="536"/>
      <c r="J97" s="537"/>
      <c r="K97" s="537"/>
      <c r="L97" s="536"/>
      <c r="M97" s="537"/>
      <c r="N97" s="537"/>
      <c r="O97" s="524"/>
      <c r="P97" s="524"/>
      <c r="Q97" s="524"/>
      <c r="R97" s="524"/>
      <c r="S97" s="538"/>
      <c r="T97" s="538"/>
      <c r="U97" s="538"/>
    </row>
    <row r="98" spans="1:21" s="182" customFormat="1" ht="13.9">
      <c r="A98" s="393"/>
      <c r="B98" s="391" t="s">
        <v>63</v>
      </c>
      <c r="C98" s="539"/>
      <c r="D98" s="539"/>
      <c r="E98" s="539"/>
      <c r="F98" s="539"/>
      <c r="G98" s="539"/>
      <c r="H98" s="539"/>
      <c r="I98" s="539"/>
      <c r="J98" s="539"/>
      <c r="K98" s="539"/>
      <c r="L98" s="539"/>
      <c r="M98" s="540"/>
      <c r="N98" s="540"/>
      <c r="O98" s="541"/>
      <c r="P98" s="541"/>
      <c r="Q98" s="541"/>
      <c r="R98" s="541"/>
      <c r="S98" s="542"/>
      <c r="T98" s="542"/>
      <c r="U98" s="542"/>
    </row>
    <row r="99" spans="1:21" s="182" customFormat="1" ht="14.25" customHeight="1">
      <c r="A99" s="393"/>
      <c r="B99" s="1097" t="s">
        <v>496</v>
      </c>
      <c r="C99" s="1097"/>
      <c r="D99" s="1097"/>
      <c r="E99" s="1097"/>
      <c r="F99" s="1097"/>
      <c r="G99" s="1097"/>
      <c r="H99" s="1097"/>
      <c r="I99" s="1097"/>
      <c r="J99" s="1097"/>
      <c r="K99" s="1097"/>
      <c r="L99" s="1097"/>
      <c r="M99" s="540"/>
      <c r="N99" s="540"/>
      <c r="O99" s="541"/>
      <c r="P99" s="541"/>
      <c r="Q99" s="541"/>
      <c r="R99" s="541"/>
      <c r="S99" s="542"/>
      <c r="T99" s="542"/>
      <c r="U99" s="542"/>
    </row>
    <row r="100" spans="1:21" s="182" customFormat="1" ht="13.9">
      <c r="A100" s="393"/>
      <c r="B100" s="1097" t="s">
        <v>497</v>
      </c>
      <c r="C100" s="1097"/>
      <c r="D100" s="1097"/>
      <c r="E100" s="1097"/>
      <c r="F100" s="1097"/>
      <c r="G100" s="1097"/>
      <c r="H100" s="1097"/>
      <c r="I100" s="1097"/>
      <c r="J100" s="1097"/>
      <c r="K100" s="1097"/>
      <c r="L100" s="1097"/>
      <c r="M100" s="540"/>
      <c r="N100" s="540"/>
      <c r="O100" s="541"/>
      <c r="P100" s="541"/>
      <c r="Q100" s="541"/>
      <c r="R100" s="541"/>
      <c r="S100" s="542"/>
      <c r="T100" s="542"/>
      <c r="U100" s="542"/>
    </row>
    <row r="101" spans="1:21" s="182" customFormat="1" ht="13.9">
      <c r="A101" s="393"/>
      <c r="B101" s="1097" t="s">
        <v>498</v>
      </c>
      <c r="C101" s="1097"/>
      <c r="D101" s="1097"/>
      <c r="E101" s="1097"/>
      <c r="F101" s="1097"/>
      <c r="G101" s="1097"/>
      <c r="H101" s="1097"/>
      <c r="I101" s="1097"/>
      <c r="J101" s="1097"/>
      <c r="K101" s="1097"/>
      <c r="L101" s="1097"/>
      <c r="M101" s="540"/>
      <c r="N101" s="540"/>
      <c r="O101" s="541"/>
      <c r="P101" s="541"/>
      <c r="Q101" s="541"/>
      <c r="R101" s="541"/>
      <c r="S101" s="542"/>
      <c r="T101" s="542"/>
      <c r="U101" s="542"/>
    </row>
    <row r="102" spans="1:21" s="182" customFormat="1" ht="13.9">
      <c r="A102" s="393"/>
      <c r="B102" s="1097" t="s">
        <v>187</v>
      </c>
      <c r="C102" s="1097"/>
      <c r="D102" s="1097"/>
      <c r="E102" s="1097"/>
      <c r="F102" s="1097"/>
      <c r="G102" s="1097"/>
      <c r="H102" s="1097"/>
      <c r="I102" s="1097"/>
      <c r="J102" s="1097"/>
      <c r="K102" s="1097"/>
      <c r="L102" s="1097"/>
      <c r="M102" s="540"/>
      <c r="N102" s="540"/>
      <c r="O102" s="541"/>
      <c r="P102" s="541"/>
      <c r="Q102" s="541"/>
      <c r="R102" s="541"/>
      <c r="S102" s="542"/>
      <c r="T102" s="542"/>
      <c r="U102" s="542"/>
    </row>
    <row r="103" spans="1:21" s="182" customFormat="1" ht="14.25" customHeight="1">
      <c r="A103" s="393"/>
      <c r="B103" s="1097" t="s">
        <v>188</v>
      </c>
      <c r="C103" s="1097"/>
      <c r="D103" s="1097"/>
      <c r="E103" s="1097"/>
      <c r="F103" s="1097"/>
      <c r="G103" s="1097"/>
      <c r="H103" s="1097"/>
      <c r="I103" s="1097"/>
      <c r="J103" s="1097"/>
      <c r="K103" s="1097"/>
      <c r="L103" s="1097"/>
      <c r="M103" s="540"/>
      <c r="N103" s="540"/>
      <c r="O103" s="541"/>
      <c r="P103" s="541"/>
      <c r="Q103" s="541"/>
      <c r="R103" s="541"/>
      <c r="S103" s="542"/>
      <c r="T103" s="542"/>
      <c r="U103" s="542"/>
    </row>
    <row r="104" spans="1:21" s="182" customFormat="1" ht="14.25" customHeight="1">
      <c r="A104" s="393"/>
      <c r="B104" s="1097" t="s">
        <v>499</v>
      </c>
      <c r="C104" s="1097"/>
      <c r="D104" s="1097"/>
      <c r="E104" s="1097"/>
      <c r="F104" s="1097"/>
      <c r="G104" s="1097"/>
      <c r="H104" s="1097"/>
      <c r="I104" s="1097"/>
      <c r="J104" s="1097"/>
      <c r="K104" s="1097"/>
      <c r="L104" s="1097"/>
      <c r="M104" s="540"/>
      <c r="N104" s="540"/>
      <c r="O104" s="541"/>
      <c r="P104" s="541"/>
      <c r="Q104" s="541"/>
      <c r="R104" s="541"/>
      <c r="S104" s="542"/>
      <c r="T104" s="542"/>
      <c r="U104" s="542"/>
    </row>
    <row r="105" spans="1:21" s="182" customFormat="1" ht="13.9">
      <c r="A105" s="393"/>
      <c r="B105" s="543"/>
      <c r="C105" s="544"/>
      <c r="D105" s="540"/>
      <c r="E105" s="540"/>
      <c r="F105" s="544"/>
      <c r="G105" s="540"/>
      <c r="H105" s="540"/>
      <c r="I105" s="544"/>
      <c r="J105" s="540"/>
      <c r="K105" s="540"/>
      <c r="L105" s="544"/>
      <c r="M105" s="540"/>
      <c r="N105" s="540"/>
      <c r="O105" s="541"/>
      <c r="P105" s="541"/>
      <c r="Q105" s="541"/>
      <c r="R105" s="541"/>
      <c r="S105" s="542"/>
      <c r="T105" s="542"/>
      <c r="U105" s="542"/>
    </row>
    <row r="106" spans="1:21" s="102" customFormat="1" ht="26.25">
      <c r="A106" s="447"/>
      <c r="B106" s="379" t="s">
        <v>500</v>
      </c>
      <c r="C106" s="429">
        <v>2024</v>
      </c>
      <c r="D106" s="353">
        <v>2023</v>
      </c>
      <c r="E106" s="383" t="s">
        <v>47</v>
      </c>
      <c r="F106" s="353">
        <v>2022</v>
      </c>
      <c r="G106" s="353">
        <v>2021</v>
      </c>
      <c r="H106" s="353">
        <v>2020</v>
      </c>
      <c r="I106" s="536"/>
      <c r="J106" s="537"/>
      <c r="K106" s="537"/>
      <c r="L106" s="536"/>
      <c r="M106" s="537"/>
      <c r="N106" s="537"/>
      <c r="O106" s="538"/>
      <c r="P106" s="538"/>
      <c r="Q106" s="538"/>
      <c r="R106" s="538"/>
      <c r="S106" s="538"/>
      <c r="T106" s="538"/>
      <c r="U106" s="538"/>
    </row>
    <row r="107" spans="1:21" s="102" customFormat="1" ht="14.25">
      <c r="A107" s="447"/>
      <c r="B107" s="413" t="s">
        <v>501</v>
      </c>
      <c r="C107" s="76">
        <v>3676233</v>
      </c>
      <c r="D107" s="72">
        <v>3511666</v>
      </c>
      <c r="E107" s="72" t="s">
        <v>81</v>
      </c>
      <c r="F107" s="72">
        <v>3228137</v>
      </c>
      <c r="G107" s="72">
        <v>3416788</v>
      </c>
      <c r="H107" s="72">
        <v>3258498</v>
      </c>
      <c r="I107" s="536"/>
      <c r="J107" s="537"/>
      <c r="K107" s="537"/>
      <c r="L107" s="536"/>
      <c r="M107" s="537"/>
      <c r="N107" s="537"/>
      <c r="O107" s="524"/>
      <c r="P107" s="524"/>
      <c r="Q107" s="524"/>
      <c r="R107" s="524"/>
      <c r="S107" s="538"/>
      <c r="T107" s="538"/>
      <c r="U107" s="538"/>
    </row>
    <row r="108" spans="1:21" s="102" customFormat="1" ht="14.25">
      <c r="A108" s="447"/>
      <c r="B108" s="413" t="s">
        <v>502</v>
      </c>
      <c r="C108" s="76">
        <v>7341165</v>
      </c>
      <c r="D108" s="72">
        <v>7222293</v>
      </c>
      <c r="E108" s="72" t="s">
        <v>54</v>
      </c>
      <c r="F108" s="72">
        <v>6636388</v>
      </c>
      <c r="G108" s="72">
        <v>6348099</v>
      </c>
      <c r="H108" s="72">
        <v>7758161</v>
      </c>
      <c r="I108" s="536"/>
      <c r="J108" s="537"/>
      <c r="K108" s="537"/>
      <c r="L108" s="536"/>
      <c r="M108" s="537"/>
      <c r="N108" s="537"/>
      <c r="O108" s="524"/>
      <c r="P108" s="524"/>
      <c r="Q108" s="524"/>
      <c r="R108" s="524"/>
      <c r="S108" s="538"/>
      <c r="T108" s="538"/>
      <c r="U108" s="538"/>
    </row>
    <row r="109" spans="1:21" s="102" customFormat="1" ht="13.9">
      <c r="A109" s="447"/>
      <c r="B109" s="413" t="s">
        <v>166</v>
      </c>
      <c r="C109" s="76">
        <v>11017397</v>
      </c>
      <c r="D109" s="72">
        <v>10733959</v>
      </c>
      <c r="E109" s="72" t="s">
        <v>118</v>
      </c>
      <c r="F109" s="72">
        <v>9864525</v>
      </c>
      <c r="G109" s="72">
        <v>9764887</v>
      </c>
      <c r="H109" s="72">
        <v>11016659</v>
      </c>
      <c r="I109" s="536"/>
      <c r="J109" s="537"/>
      <c r="K109" s="537"/>
      <c r="L109" s="536"/>
      <c r="M109" s="537"/>
      <c r="N109" s="537"/>
      <c r="O109" s="524"/>
      <c r="P109" s="524"/>
      <c r="Q109" s="524"/>
      <c r="R109" s="524"/>
      <c r="S109" s="538"/>
      <c r="T109" s="538"/>
      <c r="U109" s="538"/>
    </row>
    <row r="110" spans="1:21" s="102" customFormat="1" ht="13.9">
      <c r="A110" s="447"/>
      <c r="B110" s="413" t="s">
        <v>195</v>
      </c>
      <c r="C110" s="76" t="s">
        <v>167</v>
      </c>
      <c r="D110" s="72" t="s">
        <v>167</v>
      </c>
      <c r="E110" s="72" t="s">
        <v>54</v>
      </c>
      <c r="F110" s="72" t="s">
        <v>167</v>
      </c>
      <c r="G110" s="72" t="s">
        <v>92</v>
      </c>
      <c r="H110" s="72" t="s">
        <v>358</v>
      </c>
      <c r="I110" s="536"/>
      <c r="J110" s="537"/>
      <c r="K110" s="537"/>
      <c r="L110" s="536"/>
      <c r="M110" s="537"/>
      <c r="N110" s="537"/>
      <c r="O110" s="524"/>
      <c r="P110" s="524"/>
      <c r="Q110" s="524"/>
      <c r="R110" s="524"/>
      <c r="S110" s="538"/>
      <c r="T110" s="538"/>
      <c r="U110" s="538"/>
    </row>
    <row r="111" spans="1:21" s="102" customFormat="1" ht="13.9">
      <c r="A111" s="447"/>
      <c r="B111" s="413" t="s">
        <v>196</v>
      </c>
      <c r="C111" s="76" t="s">
        <v>170</v>
      </c>
      <c r="D111" s="72" t="s">
        <v>170</v>
      </c>
      <c r="E111" s="72" t="s">
        <v>208</v>
      </c>
      <c r="F111" s="72" t="s">
        <v>170</v>
      </c>
      <c r="G111" s="72" t="s">
        <v>348</v>
      </c>
      <c r="H111" s="72" t="s">
        <v>397</v>
      </c>
      <c r="I111" s="536"/>
      <c r="J111" s="537"/>
      <c r="K111" s="537"/>
      <c r="L111" s="536"/>
      <c r="M111" s="537"/>
      <c r="N111" s="537"/>
      <c r="O111" s="524"/>
      <c r="P111" s="524"/>
      <c r="Q111" s="524"/>
      <c r="R111" s="524"/>
      <c r="S111" s="538"/>
      <c r="T111" s="538"/>
      <c r="U111" s="538"/>
    </row>
    <row r="112" spans="1:21" s="102" customFormat="1" ht="13.9">
      <c r="A112" s="447"/>
      <c r="B112" s="545"/>
      <c r="C112" s="545"/>
      <c r="D112" s="545"/>
      <c r="E112" s="545"/>
      <c r="F112" s="545"/>
      <c r="G112" s="545"/>
      <c r="H112" s="545"/>
      <c r="I112" s="545"/>
      <c r="J112" s="537"/>
      <c r="K112" s="537"/>
      <c r="L112" s="536"/>
      <c r="M112" s="537"/>
      <c r="N112" s="537"/>
      <c r="O112" s="524"/>
      <c r="P112" s="524"/>
      <c r="Q112" s="524"/>
      <c r="R112" s="524"/>
      <c r="S112" s="538"/>
      <c r="T112" s="538"/>
      <c r="U112" s="538"/>
    </row>
    <row r="113" spans="1:22" s="102" customFormat="1" ht="13.9">
      <c r="A113" s="447"/>
      <c r="B113" s="391" t="s">
        <v>63</v>
      </c>
      <c r="C113" s="546"/>
      <c r="D113" s="546"/>
      <c r="E113" s="546"/>
      <c r="F113" s="546"/>
      <c r="G113" s="546"/>
      <c r="H113" s="546"/>
      <c r="I113" s="546"/>
      <c r="J113" s="547"/>
      <c r="K113" s="547"/>
      <c r="L113" s="546"/>
      <c r="M113" s="537"/>
      <c r="N113" s="537"/>
      <c r="O113" s="524"/>
      <c r="P113" s="524"/>
      <c r="Q113" s="524"/>
      <c r="R113" s="524"/>
      <c r="S113" s="538"/>
      <c r="T113" s="538"/>
      <c r="U113" s="538"/>
    </row>
    <row r="114" spans="1:22" s="102" customFormat="1" ht="14.25" customHeight="1">
      <c r="A114" s="447"/>
      <c r="B114" s="1086" t="s">
        <v>496</v>
      </c>
      <c r="C114" s="1086"/>
      <c r="D114" s="1086"/>
      <c r="E114" s="1086"/>
      <c r="F114" s="1086"/>
      <c r="G114" s="1086"/>
      <c r="H114" s="1086"/>
      <c r="I114" s="546"/>
      <c r="J114" s="547"/>
      <c r="K114" s="547"/>
      <c r="L114" s="546"/>
      <c r="M114" s="537"/>
      <c r="N114" s="537"/>
      <c r="O114" s="524"/>
      <c r="P114" s="524"/>
      <c r="Q114" s="524"/>
      <c r="R114" s="524"/>
      <c r="S114" s="538"/>
      <c r="T114" s="538"/>
      <c r="U114" s="538"/>
    </row>
    <row r="115" spans="1:22" s="102" customFormat="1" ht="13.9">
      <c r="A115" s="447"/>
      <c r="B115" s="1097" t="s">
        <v>497</v>
      </c>
      <c r="C115" s="1097"/>
      <c r="D115" s="1097"/>
      <c r="E115" s="1097"/>
      <c r="F115" s="1097"/>
      <c r="G115" s="1097"/>
      <c r="H115" s="1097"/>
      <c r="I115" s="1097"/>
      <c r="J115" s="1097"/>
      <c r="K115" s="1097"/>
      <c r="L115" s="1097"/>
      <c r="M115" s="537"/>
      <c r="N115" s="537"/>
      <c r="O115" s="524"/>
      <c r="P115" s="524"/>
      <c r="Q115" s="524"/>
      <c r="R115" s="524"/>
      <c r="S115" s="538"/>
      <c r="T115" s="538"/>
      <c r="U115" s="538"/>
    </row>
    <row r="116" spans="1:22" s="102" customFormat="1" ht="13.9">
      <c r="A116" s="447"/>
      <c r="B116" s="1097" t="s">
        <v>503</v>
      </c>
      <c r="C116" s="1097"/>
      <c r="D116" s="1097"/>
      <c r="E116" s="1097"/>
      <c r="F116" s="1097"/>
      <c r="G116" s="1097"/>
      <c r="H116" s="1097"/>
      <c r="I116" s="1097"/>
      <c r="J116" s="1097"/>
      <c r="K116" s="1097"/>
      <c r="L116" s="1097"/>
      <c r="M116" s="537"/>
      <c r="N116" s="537"/>
      <c r="O116" s="524"/>
      <c r="P116" s="524"/>
      <c r="Q116" s="524"/>
      <c r="R116" s="524"/>
      <c r="S116" s="538"/>
      <c r="T116" s="538"/>
      <c r="U116" s="538"/>
    </row>
    <row r="117" spans="1:22" s="102" customFormat="1" ht="13.9">
      <c r="A117" s="447"/>
      <c r="B117" s="545"/>
      <c r="C117" s="545"/>
      <c r="D117" s="545"/>
      <c r="E117" s="545"/>
      <c r="F117" s="545"/>
      <c r="G117" s="545"/>
      <c r="H117" s="545"/>
      <c r="I117" s="545"/>
      <c r="J117" s="545"/>
      <c r="K117" s="537"/>
      <c r="L117" s="536"/>
      <c r="M117" s="537"/>
      <c r="N117" s="537"/>
      <c r="O117" s="524"/>
      <c r="P117" s="524"/>
      <c r="Q117" s="524"/>
      <c r="R117" s="524"/>
      <c r="S117" s="538"/>
      <c r="T117" s="538"/>
      <c r="U117" s="538"/>
    </row>
    <row r="118" spans="1:22" s="95" customFormat="1" ht="13.05" customHeight="1">
      <c r="A118" s="430"/>
      <c r="B118" s="1081" t="s">
        <v>504</v>
      </c>
      <c r="C118" s="507">
        <v>2024</v>
      </c>
      <c r="D118" s="508">
        <v>2024</v>
      </c>
      <c r="E118" s="509">
        <v>2024</v>
      </c>
      <c r="F118" s="510">
        <v>2023</v>
      </c>
      <c r="G118" s="511">
        <v>2023</v>
      </c>
      <c r="H118" s="512">
        <v>2023</v>
      </c>
      <c r="I118" s="1075" t="s">
        <v>47</v>
      </c>
      <c r="J118" s="1076"/>
      <c r="K118" s="1077"/>
      <c r="L118" s="510">
        <v>2022</v>
      </c>
      <c r="M118" s="511">
        <v>2022</v>
      </c>
      <c r="N118" s="512">
        <v>2022</v>
      </c>
      <c r="O118" s="510">
        <v>2021</v>
      </c>
      <c r="P118" s="511">
        <v>2021</v>
      </c>
      <c r="Q118" s="512">
        <v>2021</v>
      </c>
      <c r="R118" s="510">
        <v>2020</v>
      </c>
      <c r="S118" s="511">
        <v>2020</v>
      </c>
      <c r="T118" s="512">
        <v>2020</v>
      </c>
      <c r="U118" s="430"/>
    </row>
    <row r="119" spans="1:22" s="99" customFormat="1" ht="13.15">
      <c r="A119" s="513"/>
      <c r="B119" s="1082"/>
      <c r="C119" s="514" t="s">
        <v>154</v>
      </c>
      <c r="D119" s="515" t="s">
        <v>155</v>
      </c>
      <c r="E119" s="516" t="s">
        <v>153</v>
      </c>
      <c r="F119" s="514" t="s">
        <v>154</v>
      </c>
      <c r="G119" s="515" t="s">
        <v>155</v>
      </c>
      <c r="H119" s="517" t="s">
        <v>153</v>
      </c>
      <c r="I119" s="514" t="s">
        <v>154</v>
      </c>
      <c r="J119" s="515" t="s">
        <v>155</v>
      </c>
      <c r="K119" s="517" t="s">
        <v>153</v>
      </c>
      <c r="L119" s="514" t="s">
        <v>154</v>
      </c>
      <c r="M119" s="515" t="s">
        <v>155</v>
      </c>
      <c r="N119" s="518" t="s">
        <v>153</v>
      </c>
      <c r="O119" s="514" t="s">
        <v>154</v>
      </c>
      <c r="P119" s="515" t="s">
        <v>155</v>
      </c>
      <c r="Q119" s="518" t="s">
        <v>153</v>
      </c>
      <c r="R119" s="514" t="s">
        <v>154</v>
      </c>
      <c r="S119" s="515" t="s">
        <v>155</v>
      </c>
      <c r="T119" s="518" t="s">
        <v>153</v>
      </c>
      <c r="U119" s="548"/>
    </row>
    <row r="120" spans="1:22">
      <c r="B120" s="521" t="s">
        <v>203</v>
      </c>
      <c r="C120" s="549">
        <v>0.20300000000000001</v>
      </c>
      <c r="D120" s="550">
        <v>0.40600000000000003</v>
      </c>
      <c r="E120" s="551">
        <v>0.60899999999999999</v>
      </c>
      <c r="F120" s="549">
        <v>0.19500000000000001</v>
      </c>
      <c r="G120" s="550">
        <v>0.40200000000000002</v>
      </c>
      <c r="H120" s="552">
        <v>0.59699999999999998</v>
      </c>
      <c r="I120" s="553">
        <v>0.04</v>
      </c>
      <c r="J120" s="554">
        <v>0.01</v>
      </c>
      <c r="K120" s="555">
        <v>0.02</v>
      </c>
      <c r="L120" s="549">
        <v>0.17</v>
      </c>
      <c r="M120" s="550">
        <v>0.34899999999999998</v>
      </c>
      <c r="N120" s="552">
        <v>0.51800000000000002</v>
      </c>
      <c r="O120" s="549">
        <v>0.17399999999999999</v>
      </c>
      <c r="P120" s="550">
        <v>0.32400000000000001</v>
      </c>
      <c r="Q120" s="552">
        <v>0.498</v>
      </c>
      <c r="R120" s="549">
        <v>0.16600000000000001</v>
      </c>
      <c r="S120" s="550">
        <v>0.39400000000000002</v>
      </c>
      <c r="T120" s="552">
        <v>0.56000000000000005</v>
      </c>
      <c r="U120" s="520"/>
    </row>
    <row r="121" spans="1:22">
      <c r="A121" s="430"/>
      <c r="B121" s="521" t="s">
        <v>205</v>
      </c>
      <c r="C121" s="556">
        <v>64.2</v>
      </c>
      <c r="D121" s="557">
        <v>128.19999999999999</v>
      </c>
      <c r="E121" s="502">
        <v>192.4</v>
      </c>
      <c r="F121" s="556">
        <v>63.7</v>
      </c>
      <c r="G121" s="557">
        <v>131.1</v>
      </c>
      <c r="H121" s="503">
        <v>194.8</v>
      </c>
      <c r="I121" s="558">
        <v>0.01</v>
      </c>
      <c r="J121" s="559">
        <v>-0.02</v>
      </c>
      <c r="K121" s="560">
        <v>-0.01</v>
      </c>
      <c r="L121" s="556">
        <v>56.8</v>
      </c>
      <c r="M121" s="557">
        <v>116.7</v>
      </c>
      <c r="N121" s="503">
        <v>173.5</v>
      </c>
      <c r="O121" s="556">
        <v>56.5</v>
      </c>
      <c r="P121" s="557">
        <v>105</v>
      </c>
      <c r="Q121" s="503">
        <v>161.5</v>
      </c>
      <c r="R121" s="556">
        <v>60.4</v>
      </c>
      <c r="S121" s="557">
        <v>143.80000000000001</v>
      </c>
      <c r="T121" s="503">
        <v>204.2</v>
      </c>
      <c r="U121" s="520"/>
    </row>
    <row r="122" spans="1:22">
      <c r="A122" s="430"/>
      <c r="B122" s="521" t="s">
        <v>207</v>
      </c>
      <c r="C122" s="556">
        <v>63.1</v>
      </c>
      <c r="D122" s="557">
        <v>125.9</v>
      </c>
      <c r="E122" s="502">
        <v>189</v>
      </c>
      <c r="F122" s="556">
        <v>61.1</v>
      </c>
      <c r="G122" s="557">
        <v>125.6</v>
      </c>
      <c r="H122" s="503">
        <v>186.6</v>
      </c>
      <c r="I122" s="558">
        <v>0.03</v>
      </c>
      <c r="J122" s="559">
        <v>0</v>
      </c>
      <c r="K122" s="560">
        <v>0.01</v>
      </c>
      <c r="L122" s="556">
        <v>55.6</v>
      </c>
      <c r="M122" s="557">
        <v>114.3</v>
      </c>
      <c r="N122" s="503">
        <v>169.9</v>
      </c>
      <c r="O122" s="556">
        <v>55.5</v>
      </c>
      <c r="P122" s="557">
        <v>103.2</v>
      </c>
      <c r="Q122" s="503">
        <v>158.69999999999999</v>
      </c>
      <c r="R122" s="556">
        <v>58.5</v>
      </c>
      <c r="S122" s="557">
        <v>139.19999999999999</v>
      </c>
      <c r="T122" s="503">
        <v>197.7</v>
      </c>
      <c r="U122" s="520"/>
    </row>
    <row r="123" spans="1:22" s="163" customFormat="1" ht="13.15">
      <c r="A123" s="370"/>
      <c r="B123" s="370"/>
      <c r="C123" s="456"/>
      <c r="D123" s="456"/>
      <c r="E123" s="456"/>
      <c r="F123" s="456"/>
      <c r="G123" s="456"/>
      <c r="H123" s="456"/>
      <c r="I123" s="456"/>
      <c r="J123" s="456"/>
      <c r="K123" s="456"/>
      <c r="L123" s="456"/>
      <c r="M123" s="456"/>
      <c r="N123" s="456"/>
      <c r="O123" s="457"/>
      <c r="P123" s="457"/>
      <c r="Q123" s="457"/>
      <c r="R123" s="457"/>
      <c r="S123" s="457"/>
      <c r="T123" s="457"/>
      <c r="U123" s="561"/>
      <c r="V123" s="151"/>
    </row>
    <row r="124" spans="1:22" s="135" customFormat="1">
      <c r="A124" s="370"/>
      <c r="B124" s="391" t="s">
        <v>63</v>
      </c>
      <c r="C124" s="562"/>
      <c r="D124" s="562"/>
      <c r="E124" s="562"/>
      <c r="F124" s="562"/>
      <c r="G124" s="562"/>
      <c r="H124" s="562"/>
      <c r="I124" s="563"/>
      <c r="J124" s="564"/>
      <c r="K124" s="564"/>
      <c r="L124" s="565"/>
      <c r="M124" s="565"/>
      <c r="N124" s="565"/>
      <c r="O124" s="563"/>
      <c r="P124" s="564"/>
      <c r="Q124" s="564"/>
      <c r="R124" s="563"/>
      <c r="S124" s="564"/>
      <c r="T124" s="564"/>
      <c r="U124" s="565"/>
      <c r="V124" s="193"/>
    </row>
    <row r="125" spans="1:22" s="135" customFormat="1" ht="14.25" customHeight="1">
      <c r="A125" s="370"/>
      <c r="B125" s="1097" t="s">
        <v>505</v>
      </c>
      <c r="C125" s="1097"/>
      <c r="D125" s="1097"/>
      <c r="E125" s="1097"/>
      <c r="F125" s="1097"/>
      <c r="G125" s="1097"/>
      <c r="H125" s="1097"/>
      <c r="I125" s="563"/>
      <c r="J125" s="564"/>
      <c r="K125" s="564"/>
      <c r="L125" s="565"/>
      <c r="M125" s="565"/>
      <c r="N125" s="565"/>
      <c r="O125" s="563"/>
      <c r="P125" s="564"/>
      <c r="Q125" s="564"/>
      <c r="R125" s="563"/>
      <c r="S125" s="564"/>
      <c r="T125" s="564"/>
      <c r="U125" s="565"/>
      <c r="V125" s="193"/>
    </row>
    <row r="126" spans="1:22">
      <c r="A126" s="430"/>
      <c r="B126" s="566"/>
      <c r="C126" s="567"/>
      <c r="D126" s="567"/>
      <c r="E126" s="567"/>
      <c r="F126" s="567"/>
      <c r="G126" s="567"/>
      <c r="H126" s="567"/>
      <c r="I126" s="499"/>
      <c r="J126" s="499"/>
      <c r="K126" s="499"/>
      <c r="L126" s="499"/>
      <c r="M126" s="499"/>
      <c r="N126" s="499"/>
      <c r="O126" s="499"/>
      <c r="P126" s="499"/>
      <c r="Q126" s="499"/>
      <c r="R126" s="499"/>
      <c r="S126" s="499"/>
      <c r="T126" s="499"/>
      <c r="U126" s="499"/>
      <c r="V126" s="97"/>
    </row>
    <row r="127" spans="1:22" ht="13.9" thickBot="1">
      <c r="A127" s="430"/>
      <c r="B127" s="568"/>
      <c r="C127" s="569"/>
      <c r="D127" s="569"/>
      <c r="E127" s="569"/>
      <c r="F127" s="569"/>
      <c r="G127" s="569"/>
      <c r="H127" s="569"/>
      <c r="I127" s="570"/>
      <c r="J127" s="571"/>
      <c r="K127" s="571"/>
      <c r="L127" s="572"/>
      <c r="M127" s="572"/>
      <c r="N127" s="572"/>
      <c r="O127" s="570"/>
      <c r="P127" s="571"/>
      <c r="Q127" s="571"/>
      <c r="R127" s="570"/>
      <c r="S127" s="571"/>
      <c r="T127" s="571"/>
      <c r="U127" s="572"/>
      <c r="V127" s="104"/>
    </row>
    <row r="128" spans="1:22" ht="14.65" thickTop="1" thickBot="1">
      <c r="B128" s="423" t="s">
        <v>212</v>
      </c>
      <c r="C128" s="424"/>
      <c r="D128" s="424"/>
      <c r="E128" s="424"/>
      <c r="F128" s="424"/>
      <c r="G128" s="424"/>
      <c r="H128" s="424"/>
    </row>
    <row r="129" spans="1:21" ht="14.25" thickTop="1">
      <c r="B129" s="573"/>
      <c r="C129" s="494"/>
      <c r="D129" s="494"/>
      <c r="E129" s="494"/>
      <c r="F129" s="494"/>
    </row>
    <row r="130" spans="1:21" s="95" customFormat="1" ht="26.25">
      <c r="A130" s="430"/>
      <c r="B130" s="574" t="s">
        <v>506</v>
      </c>
      <c r="C130" s="429">
        <v>2024</v>
      </c>
      <c r="D130" s="353">
        <v>2023</v>
      </c>
      <c r="E130" s="383" t="s">
        <v>47</v>
      </c>
      <c r="F130" s="353">
        <v>2022</v>
      </c>
      <c r="G130" s="353">
        <v>2021</v>
      </c>
      <c r="H130" s="353">
        <v>2020</v>
      </c>
      <c r="I130" s="440"/>
      <c r="J130" s="440"/>
      <c r="K130" s="430"/>
      <c r="L130" s="430"/>
      <c r="M130" s="430"/>
      <c r="N130" s="430"/>
      <c r="O130" s="430"/>
      <c r="P130" s="430"/>
      <c r="Q130" s="430"/>
      <c r="R130" s="430"/>
      <c r="S130" s="430"/>
      <c r="T130" s="430"/>
      <c r="U130" s="430"/>
    </row>
    <row r="131" spans="1:21">
      <c r="A131" s="430"/>
      <c r="B131" s="388" t="s">
        <v>214</v>
      </c>
      <c r="C131" s="502">
        <v>17.5</v>
      </c>
      <c r="D131" s="503">
        <v>17.5</v>
      </c>
      <c r="E131" s="575" t="s">
        <v>70</v>
      </c>
      <c r="F131" s="503">
        <v>18.5</v>
      </c>
      <c r="G131" s="503">
        <v>19</v>
      </c>
      <c r="H131" s="503">
        <v>19.3</v>
      </c>
      <c r="I131" s="576"/>
      <c r="J131" s="577"/>
    </row>
    <row r="132" spans="1:21">
      <c r="A132" s="430"/>
      <c r="B132" s="388" t="s">
        <v>507</v>
      </c>
      <c r="C132" s="502">
        <v>12.7</v>
      </c>
      <c r="D132" s="503">
        <v>15.8</v>
      </c>
      <c r="E132" s="575" t="s">
        <v>256</v>
      </c>
      <c r="F132" s="503">
        <v>23</v>
      </c>
      <c r="G132" s="503">
        <v>25.8</v>
      </c>
      <c r="H132" s="503">
        <v>27.3</v>
      </c>
      <c r="I132" s="576"/>
      <c r="J132" s="577"/>
    </row>
    <row r="133" spans="1:21">
      <c r="A133" s="430"/>
      <c r="B133" s="388" t="s">
        <v>508</v>
      </c>
      <c r="C133" s="502">
        <v>7.3</v>
      </c>
      <c r="D133" s="503">
        <v>6.5</v>
      </c>
      <c r="E133" s="575" t="s">
        <v>62</v>
      </c>
      <c r="F133" s="503">
        <v>2.5</v>
      </c>
      <c r="G133" s="503">
        <v>3</v>
      </c>
      <c r="H133" s="503">
        <v>3.8</v>
      </c>
      <c r="I133" s="576"/>
      <c r="J133" s="577"/>
    </row>
    <row r="134" spans="1:21">
      <c r="A134" s="430"/>
      <c r="B134" s="578"/>
      <c r="C134" s="567"/>
      <c r="D134" s="567"/>
      <c r="E134" s="567"/>
      <c r="F134" s="567"/>
      <c r="G134" s="567"/>
      <c r="H134" s="567"/>
      <c r="I134" s="499"/>
      <c r="J134" s="499"/>
      <c r="K134" s="519"/>
      <c r="L134" s="579"/>
    </row>
    <row r="135" spans="1:21" s="163" customFormat="1" ht="12.75">
      <c r="A135" s="370"/>
      <c r="B135" s="391" t="s">
        <v>63</v>
      </c>
      <c r="C135" s="370"/>
      <c r="D135" s="370"/>
      <c r="E135" s="370"/>
      <c r="F135" s="370"/>
      <c r="G135" s="370"/>
      <c r="H135" s="370"/>
      <c r="I135" s="370"/>
      <c r="J135" s="370"/>
      <c r="K135" s="370"/>
      <c r="L135" s="370"/>
      <c r="M135" s="370"/>
      <c r="N135" s="371"/>
      <c r="O135" s="370"/>
      <c r="P135" s="370"/>
      <c r="Q135" s="370"/>
      <c r="R135" s="370"/>
      <c r="S135" s="370"/>
      <c r="T135" s="370"/>
      <c r="U135" s="370"/>
    </row>
    <row r="136" spans="1:21" s="135" customFormat="1" ht="14.25" customHeight="1">
      <c r="A136" s="370"/>
      <c r="B136" s="1086" t="s">
        <v>509</v>
      </c>
      <c r="C136" s="1086"/>
      <c r="D136" s="1086"/>
      <c r="E136" s="1086"/>
      <c r="F136" s="1086"/>
      <c r="G136" s="1086"/>
      <c r="H136" s="1086"/>
      <c r="I136" s="384"/>
      <c r="J136" s="384"/>
      <c r="K136" s="580"/>
      <c r="L136" s="378"/>
      <c r="M136" s="372"/>
      <c r="N136" s="372"/>
      <c r="O136" s="372"/>
      <c r="P136" s="372"/>
      <c r="Q136" s="372"/>
      <c r="R136" s="372"/>
      <c r="S136" s="372"/>
      <c r="T136" s="372"/>
      <c r="U136" s="372"/>
    </row>
    <row r="137" spans="1:21" ht="13.9">
      <c r="A137" s="430"/>
      <c r="B137" s="581"/>
      <c r="C137" s="567"/>
      <c r="D137" s="567"/>
      <c r="E137" s="582"/>
      <c r="F137" s="567"/>
      <c r="G137" s="567"/>
      <c r="H137" s="567"/>
      <c r="I137" s="499"/>
      <c r="J137" s="499"/>
      <c r="K137" s="499"/>
      <c r="L137" s="499"/>
    </row>
    <row r="138" spans="1:21" s="95" customFormat="1" ht="26.25">
      <c r="A138" s="430"/>
      <c r="B138" s="394" t="s">
        <v>510</v>
      </c>
      <c r="C138" s="429">
        <v>2024</v>
      </c>
      <c r="D138" s="353">
        <v>2023</v>
      </c>
      <c r="E138" s="383" t="s">
        <v>47</v>
      </c>
      <c r="F138" s="353">
        <v>2022</v>
      </c>
      <c r="G138" s="353">
        <v>2021</v>
      </c>
      <c r="H138" s="353">
        <v>2020</v>
      </c>
      <c r="I138" s="430"/>
      <c r="J138" s="430"/>
      <c r="K138" s="430"/>
      <c r="L138" s="430"/>
      <c r="M138" s="430"/>
      <c r="N138" s="430"/>
      <c r="O138" s="430"/>
      <c r="P138" s="430"/>
      <c r="Q138" s="430"/>
      <c r="R138" s="430"/>
      <c r="S138" s="430"/>
      <c r="T138" s="430"/>
      <c r="U138" s="430"/>
    </row>
    <row r="139" spans="1:21">
      <c r="A139" s="430"/>
      <c r="B139" s="416" t="s">
        <v>222</v>
      </c>
      <c r="C139" s="75">
        <v>1.7</v>
      </c>
      <c r="D139" s="73">
        <v>0.81</v>
      </c>
      <c r="E139" s="116">
        <v>1.099</v>
      </c>
      <c r="F139" s="73">
        <v>4.82</v>
      </c>
      <c r="G139" s="73">
        <v>0.56000000000000005</v>
      </c>
      <c r="H139" s="73">
        <v>18.02</v>
      </c>
      <c r="I139" s="499"/>
    </row>
    <row r="140" spans="1:21">
      <c r="A140" s="430"/>
      <c r="B140" s="416" t="s">
        <v>223</v>
      </c>
      <c r="C140" s="75">
        <v>3493</v>
      </c>
      <c r="D140" s="73">
        <v>3037.7</v>
      </c>
      <c r="E140" s="116">
        <v>0.15</v>
      </c>
      <c r="F140" s="73">
        <v>3737.1</v>
      </c>
      <c r="G140" s="73">
        <v>3244.7</v>
      </c>
      <c r="H140" s="73">
        <v>2877.7</v>
      </c>
      <c r="I140" s="499"/>
    </row>
    <row r="141" spans="1:21" s="102" customFormat="1" ht="13.15">
      <c r="A141" s="447"/>
      <c r="B141" s="583" t="s">
        <v>224</v>
      </c>
      <c r="C141" s="168">
        <v>3494.7</v>
      </c>
      <c r="D141" s="169">
        <v>3038.5</v>
      </c>
      <c r="E141" s="156">
        <v>0.15</v>
      </c>
      <c r="F141" s="169">
        <v>3741.9</v>
      </c>
      <c r="G141" s="169">
        <v>3245.3</v>
      </c>
      <c r="H141" s="169">
        <v>2895.7</v>
      </c>
      <c r="I141" s="538"/>
      <c r="J141" s="538"/>
      <c r="K141" s="538"/>
      <c r="L141" s="538"/>
      <c r="M141" s="538"/>
      <c r="N141" s="538"/>
      <c r="O141" s="538"/>
      <c r="P141" s="538"/>
      <c r="Q141" s="538"/>
      <c r="R141" s="538"/>
      <c r="S141" s="538"/>
      <c r="T141" s="538"/>
      <c r="U141" s="538"/>
    </row>
    <row r="142" spans="1:21">
      <c r="A142" s="513"/>
      <c r="B142" s="416" t="s">
        <v>225</v>
      </c>
      <c r="C142" s="77">
        <v>0.84</v>
      </c>
      <c r="D142" s="74">
        <v>0.04</v>
      </c>
      <c r="E142" s="116">
        <v>20</v>
      </c>
      <c r="F142" s="74">
        <v>0.09</v>
      </c>
      <c r="G142" s="74">
        <v>0</v>
      </c>
      <c r="H142" s="74">
        <v>0</v>
      </c>
      <c r="I142" s="499"/>
    </row>
    <row r="143" spans="1:21">
      <c r="A143" s="513"/>
      <c r="B143" s="416" t="s">
        <v>226</v>
      </c>
      <c r="C143" s="172">
        <v>2071.19</v>
      </c>
      <c r="D143" s="144">
        <v>1735.43</v>
      </c>
      <c r="E143" s="560">
        <v>0.19347366358769871</v>
      </c>
      <c r="F143" s="144">
        <v>2236.9699999999998</v>
      </c>
      <c r="G143" s="144">
        <v>1920.49</v>
      </c>
      <c r="H143" s="144">
        <v>1491.2</v>
      </c>
      <c r="I143" s="499"/>
    </row>
    <row r="144" spans="1:21" s="98" customFormat="1" ht="13.9">
      <c r="A144" s="513"/>
      <c r="B144" s="583" t="s">
        <v>227</v>
      </c>
      <c r="C144" s="222">
        <v>2072.0300000000002</v>
      </c>
      <c r="D144" s="223">
        <v>1735.47</v>
      </c>
      <c r="E144" s="584">
        <v>0.19393017453485234</v>
      </c>
      <c r="F144" s="223">
        <v>2237.06</v>
      </c>
      <c r="G144" s="223">
        <v>1920.49</v>
      </c>
      <c r="H144" s="223">
        <v>1491.2</v>
      </c>
      <c r="I144" s="533"/>
      <c r="J144" s="533"/>
      <c r="K144" s="432"/>
      <c r="L144" s="432"/>
      <c r="M144" s="432"/>
      <c r="N144" s="432"/>
      <c r="O144" s="432"/>
      <c r="P144" s="432"/>
      <c r="Q144" s="432"/>
      <c r="R144" s="432"/>
      <c r="S144" s="432"/>
      <c r="T144" s="432"/>
      <c r="U144" s="432"/>
    </row>
    <row r="145" spans="1:21">
      <c r="A145" s="513"/>
      <c r="B145" s="416" t="s">
        <v>228</v>
      </c>
      <c r="C145" s="115">
        <v>0.49411764705882355</v>
      </c>
      <c r="D145" s="116">
        <v>4.9382716049382713E-2</v>
      </c>
      <c r="E145" s="560">
        <v>9.0058823529411782</v>
      </c>
      <c r="F145" s="116">
        <v>1.8672199170124481E-2</v>
      </c>
      <c r="G145" s="116">
        <v>0</v>
      </c>
      <c r="H145" s="116">
        <v>0</v>
      </c>
      <c r="I145" s="585"/>
      <c r="J145" s="585"/>
    </row>
    <row r="146" spans="1:21">
      <c r="A146" s="513"/>
      <c r="B146" s="416" t="s">
        <v>229</v>
      </c>
      <c r="C146" s="115">
        <v>0.59295448038935017</v>
      </c>
      <c r="D146" s="116">
        <v>0.57129736313658364</v>
      </c>
      <c r="E146" s="560">
        <v>3.7908659570670605E-2</v>
      </c>
      <c r="F146" s="116">
        <v>0.5985844638891118</v>
      </c>
      <c r="G146" s="116">
        <v>0.59188522821832534</v>
      </c>
      <c r="H146" s="116">
        <v>0.51819161135629155</v>
      </c>
      <c r="I146" s="585"/>
      <c r="J146" s="585"/>
    </row>
    <row r="147" spans="1:21">
      <c r="A147" s="513"/>
      <c r="B147" s="416" t="s">
        <v>230</v>
      </c>
      <c r="C147" s="115">
        <v>0.59290640112169868</v>
      </c>
      <c r="D147" s="116">
        <v>0.57116011189731775</v>
      </c>
      <c r="E147" s="560">
        <v>3.8073893416931126E-2</v>
      </c>
      <c r="F147" s="116">
        <v>0.59784066917875944</v>
      </c>
      <c r="G147" s="116">
        <v>0.59177579884756415</v>
      </c>
      <c r="H147" s="116">
        <v>0.51497047346064861</v>
      </c>
      <c r="I147" s="585"/>
      <c r="J147" s="585"/>
    </row>
    <row r="148" spans="1:21">
      <c r="A148" s="513"/>
      <c r="B148" s="585"/>
      <c r="C148" s="585"/>
      <c r="D148" s="585"/>
      <c r="E148" s="585"/>
      <c r="F148" s="585"/>
      <c r="G148" s="585"/>
      <c r="H148" s="585"/>
      <c r="I148" s="585"/>
      <c r="J148" s="585"/>
    </row>
    <row r="149" spans="1:21" ht="13.9" thickBot="1">
      <c r="A149" s="430"/>
      <c r="B149" s="586"/>
      <c r="C149" s="587"/>
      <c r="D149" s="587"/>
      <c r="E149" s="587"/>
      <c r="F149" s="587"/>
      <c r="G149" s="587"/>
      <c r="H149" s="384"/>
      <c r="I149" s="499"/>
      <c r="J149" s="499"/>
      <c r="K149" s="499"/>
      <c r="L149" s="499"/>
      <c r="M149" s="499"/>
      <c r="N149" s="499"/>
      <c r="O149" s="499"/>
      <c r="P149" s="499"/>
      <c r="Q149" s="499"/>
      <c r="R149" s="499"/>
      <c r="S149" s="499"/>
      <c r="T149" s="499"/>
      <c r="U149" s="499"/>
    </row>
    <row r="150" spans="1:21" ht="14.65" thickTop="1" thickBot="1">
      <c r="B150" s="423" t="s">
        <v>27</v>
      </c>
      <c r="C150" s="424"/>
      <c r="D150" s="424"/>
      <c r="E150" s="424"/>
      <c r="F150" s="424"/>
      <c r="G150" s="424"/>
      <c r="H150" s="424"/>
      <c r="I150" s="506"/>
      <c r="J150" s="506"/>
      <c r="K150" s="506"/>
      <c r="L150" s="506"/>
      <c r="M150" s="506"/>
      <c r="N150" s="506"/>
      <c r="O150" s="506"/>
      <c r="P150" s="506"/>
      <c r="Q150" s="506"/>
      <c r="R150" s="506"/>
      <c r="S150" s="506"/>
      <c r="T150" s="506"/>
    </row>
    <row r="151" spans="1:21" ht="14.25" thickTop="1">
      <c r="B151" s="588"/>
      <c r="C151" s="494"/>
      <c r="D151" s="494"/>
      <c r="E151" s="494"/>
      <c r="F151" s="494"/>
      <c r="G151" s="494"/>
      <c r="H151" s="494"/>
    </row>
    <row r="152" spans="1:21" s="107" customFormat="1" ht="13.15">
      <c r="A152" s="428"/>
      <c r="B152" s="1095" t="s">
        <v>511</v>
      </c>
      <c r="C152" s="507">
        <v>2024</v>
      </c>
      <c r="D152" s="508">
        <v>2024</v>
      </c>
      <c r="E152" s="509">
        <v>2024</v>
      </c>
      <c r="F152" s="510">
        <v>2023</v>
      </c>
      <c r="G152" s="511">
        <v>2023</v>
      </c>
      <c r="H152" s="512">
        <v>2023</v>
      </c>
      <c r="I152" s="1075" t="s">
        <v>47</v>
      </c>
      <c r="J152" s="1076"/>
      <c r="K152" s="1077"/>
      <c r="L152" s="510">
        <v>2022</v>
      </c>
      <c r="M152" s="511">
        <v>2022</v>
      </c>
      <c r="N152" s="512">
        <v>2022</v>
      </c>
      <c r="O152" s="510">
        <v>2021</v>
      </c>
      <c r="P152" s="511">
        <v>2021</v>
      </c>
      <c r="Q152" s="512">
        <v>2021</v>
      </c>
      <c r="R152" s="510">
        <v>2020</v>
      </c>
      <c r="S152" s="511">
        <v>2020</v>
      </c>
      <c r="T152" s="512">
        <v>2020</v>
      </c>
      <c r="U152" s="430"/>
    </row>
    <row r="153" spans="1:21" s="107" customFormat="1" ht="26.25">
      <c r="A153" s="428"/>
      <c r="B153" s="1096"/>
      <c r="C153" s="589" t="s">
        <v>232</v>
      </c>
      <c r="D153" s="590" t="s">
        <v>233</v>
      </c>
      <c r="E153" s="591" t="s">
        <v>234</v>
      </c>
      <c r="F153" s="589" t="s">
        <v>232</v>
      </c>
      <c r="G153" s="590" t="s">
        <v>233</v>
      </c>
      <c r="H153" s="592" t="s">
        <v>234</v>
      </c>
      <c r="I153" s="589" t="s">
        <v>232</v>
      </c>
      <c r="J153" s="590" t="s">
        <v>233</v>
      </c>
      <c r="K153" s="592" t="s">
        <v>234</v>
      </c>
      <c r="L153" s="589" t="s">
        <v>232</v>
      </c>
      <c r="M153" s="590" t="s">
        <v>233</v>
      </c>
      <c r="N153" s="592" t="s">
        <v>234</v>
      </c>
      <c r="O153" s="589" t="s">
        <v>232</v>
      </c>
      <c r="P153" s="590" t="s">
        <v>233</v>
      </c>
      <c r="Q153" s="592" t="s">
        <v>234</v>
      </c>
      <c r="R153" s="589" t="s">
        <v>232</v>
      </c>
      <c r="S153" s="590" t="s">
        <v>233</v>
      </c>
      <c r="T153" s="592" t="s">
        <v>234</v>
      </c>
      <c r="U153" s="593"/>
    </row>
    <row r="154" spans="1:21" s="97" customFormat="1" ht="12.75">
      <c r="A154" s="430"/>
      <c r="B154" s="521" t="s">
        <v>235</v>
      </c>
      <c r="C154" s="89">
        <v>2</v>
      </c>
      <c r="D154" s="48">
        <v>7</v>
      </c>
      <c r="E154" s="76">
        <v>9</v>
      </c>
      <c r="F154" s="89">
        <v>5</v>
      </c>
      <c r="G154" s="48">
        <v>6</v>
      </c>
      <c r="H154" s="72">
        <v>11</v>
      </c>
      <c r="I154" s="155">
        <v>-0.6</v>
      </c>
      <c r="J154" s="157">
        <v>0.17</v>
      </c>
      <c r="K154" s="116">
        <v>-0.18</v>
      </c>
      <c r="L154" s="89">
        <v>1</v>
      </c>
      <c r="M154" s="48">
        <v>3</v>
      </c>
      <c r="N154" s="72">
        <v>4</v>
      </c>
      <c r="O154" s="89">
        <v>2</v>
      </c>
      <c r="P154" s="48">
        <v>3</v>
      </c>
      <c r="Q154" s="72">
        <v>5</v>
      </c>
      <c r="R154" s="89">
        <v>1</v>
      </c>
      <c r="S154" s="48">
        <v>2</v>
      </c>
      <c r="T154" s="72">
        <v>3</v>
      </c>
      <c r="U154" s="499"/>
    </row>
    <row r="155" spans="1:21" s="97" customFormat="1" ht="12.75">
      <c r="A155" s="430"/>
      <c r="B155" s="521" t="s">
        <v>237</v>
      </c>
      <c r="C155" s="89">
        <v>0</v>
      </c>
      <c r="D155" s="48">
        <v>8</v>
      </c>
      <c r="E155" s="76">
        <v>8</v>
      </c>
      <c r="F155" s="89">
        <v>1</v>
      </c>
      <c r="G155" s="48">
        <v>6</v>
      </c>
      <c r="H155" s="72">
        <v>7</v>
      </c>
      <c r="I155" s="155">
        <v>-1</v>
      </c>
      <c r="J155" s="157">
        <v>0.33</v>
      </c>
      <c r="K155" s="116">
        <v>0.14000000000000001</v>
      </c>
      <c r="L155" s="89">
        <v>1</v>
      </c>
      <c r="M155" s="48">
        <v>2</v>
      </c>
      <c r="N155" s="72">
        <v>3</v>
      </c>
      <c r="O155" s="89">
        <v>2</v>
      </c>
      <c r="P155" s="48">
        <v>4</v>
      </c>
      <c r="Q155" s="72">
        <v>6</v>
      </c>
      <c r="R155" s="89">
        <v>0</v>
      </c>
      <c r="S155" s="48">
        <v>1</v>
      </c>
      <c r="T155" s="72">
        <v>1</v>
      </c>
      <c r="U155" s="499"/>
    </row>
    <row r="156" spans="1:21" s="97" customFormat="1" ht="14.25">
      <c r="A156" s="513"/>
      <c r="B156" s="521" t="s">
        <v>241</v>
      </c>
      <c r="C156" s="89">
        <v>1</v>
      </c>
      <c r="D156" s="48">
        <v>2</v>
      </c>
      <c r="E156" s="76">
        <v>3</v>
      </c>
      <c r="F156" s="89">
        <v>0</v>
      </c>
      <c r="G156" s="48">
        <v>0</v>
      </c>
      <c r="H156" s="72">
        <v>0</v>
      </c>
      <c r="I156" s="89" t="s">
        <v>51</v>
      </c>
      <c r="J156" s="48" t="s">
        <v>51</v>
      </c>
      <c r="K156" s="72" t="s">
        <v>51</v>
      </c>
      <c r="L156" s="89">
        <v>0</v>
      </c>
      <c r="M156" s="48">
        <v>0</v>
      </c>
      <c r="N156" s="72">
        <v>0</v>
      </c>
      <c r="O156" s="89">
        <v>0</v>
      </c>
      <c r="P156" s="48">
        <v>0</v>
      </c>
      <c r="Q156" s="72">
        <v>0</v>
      </c>
      <c r="R156" s="89">
        <v>0</v>
      </c>
      <c r="S156" s="48">
        <v>0</v>
      </c>
      <c r="T156" s="72">
        <v>0</v>
      </c>
      <c r="U156" s="499"/>
    </row>
    <row r="157" spans="1:21" s="97" customFormat="1" ht="14.25">
      <c r="A157" s="430"/>
      <c r="B157" s="521" t="s">
        <v>940</v>
      </c>
      <c r="C157" s="89">
        <v>0</v>
      </c>
      <c r="D157" s="48">
        <v>1</v>
      </c>
      <c r="E157" s="76">
        <v>1</v>
      </c>
      <c r="F157" s="89">
        <v>0</v>
      </c>
      <c r="G157" s="48">
        <v>0</v>
      </c>
      <c r="H157" s="72">
        <v>0</v>
      </c>
      <c r="I157" s="89" t="s">
        <v>51</v>
      </c>
      <c r="J157" s="48" t="s">
        <v>51</v>
      </c>
      <c r="K157" s="72" t="s">
        <v>51</v>
      </c>
      <c r="L157" s="89" t="s">
        <v>512</v>
      </c>
      <c r="M157" s="48" t="s">
        <v>512</v>
      </c>
      <c r="N157" s="72" t="s">
        <v>512</v>
      </c>
      <c r="O157" s="89" t="s">
        <v>512</v>
      </c>
      <c r="P157" s="48" t="s">
        <v>512</v>
      </c>
      <c r="Q157" s="72" t="s">
        <v>512</v>
      </c>
      <c r="R157" s="89" t="s">
        <v>512</v>
      </c>
      <c r="S157" s="48" t="s">
        <v>512</v>
      </c>
      <c r="T157" s="72" t="s">
        <v>512</v>
      </c>
      <c r="U157" s="499"/>
    </row>
    <row r="158" spans="1:21" s="97" customFormat="1" ht="14.25">
      <c r="A158" s="430"/>
      <c r="B158" s="431" t="s">
        <v>941</v>
      </c>
      <c r="C158" s="109">
        <v>0</v>
      </c>
      <c r="D158" s="47">
        <v>0.14000000000000001</v>
      </c>
      <c r="E158" s="77">
        <v>0.1</v>
      </c>
      <c r="F158" s="109">
        <v>0</v>
      </c>
      <c r="G158" s="47">
        <v>0</v>
      </c>
      <c r="H158" s="74">
        <v>0</v>
      </c>
      <c r="I158" s="109" t="s">
        <v>51</v>
      </c>
      <c r="J158" s="47" t="s">
        <v>51</v>
      </c>
      <c r="K158" s="74" t="s">
        <v>51</v>
      </c>
      <c r="L158" s="109" t="s">
        <v>512</v>
      </c>
      <c r="M158" s="47" t="s">
        <v>512</v>
      </c>
      <c r="N158" s="74" t="s">
        <v>512</v>
      </c>
      <c r="O158" s="109" t="s">
        <v>512</v>
      </c>
      <c r="P158" s="47" t="s">
        <v>512</v>
      </c>
      <c r="Q158" s="74" t="s">
        <v>512</v>
      </c>
      <c r="R158" s="109" t="s">
        <v>512</v>
      </c>
      <c r="S158" s="47" t="s">
        <v>512</v>
      </c>
      <c r="T158" s="74" t="s">
        <v>512</v>
      </c>
      <c r="U158" s="499"/>
    </row>
    <row r="159" spans="1:21" s="97" customFormat="1" ht="14.55" customHeight="1">
      <c r="A159" s="430"/>
      <c r="B159" s="521" t="s">
        <v>245</v>
      </c>
      <c r="C159" s="89">
        <v>0</v>
      </c>
      <c r="D159" s="48">
        <v>0</v>
      </c>
      <c r="E159" s="76">
        <v>0</v>
      </c>
      <c r="F159" s="89">
        <v>0</v>
      </c>
      <c r="G159" s="48">
        <v>0</v>
      </c>
      <c r="H159" s="72">
        <v>0</v>
      </c>
      <c r="I159" s="89" t="s">
        <v>51</v>
      </c>
      <c r="J159" s="48" t="s">
        <v>51</v>
      </c>
      <c r="K159" s="72" t="s">
        <v>51</v>
      </c>
      <c r="L159" s="89">
        <v>0</v>
      </c>
      <c r="M159" s="48">
        <v>0</v>
      </c>
      <c r="N159" s="72">
        <v>0</v>
      </c>
      <c r="O159" s="89">
        <v>0</v>
      </c>
      <c r="P159" s="48">
        <v>0</v>
      </c>
      <c r="Q159" s="72">
        <v>0</v>
      </c>
      <c r="R159" s="89">
        <v>0</v>
      </c>
      <c r="S159" s="48">
        <v>0</v>
      </c>
      <c r="T159" s="72">
        <v>0</v>
      </c>
      <c r="U159" s="499"/>
    </row>
    <row r="160" spans="1:21" s="97" customFormat="1" ht="13.5" customHeight="1">
      <c r="A160" s="430"/>
      <c r="B160" s="521" t="s">
        <v>246</v>
      </c>
      <c r="C160" s="109">
        <v>0</v>
      </c>
      <c r="D160" s="47">
        <v>0</v>
      </c>
      <c r="E160" s="77">
        <v>0</v>
      </c>
      <c r="F160" s="109">
        <v>0</v>
      </c>
      <c r="G160" s="47">
        <v>0</v>
      </c>
      <c r="H160" s="74">
        <v>0</v>
      </c>
      <c r="I160" s="109" t="s">
        <v>51</v>
      </c>
      <c r="J160" s="47" t="s">
        <v>51</v>
      </c>
      <c r="K160" s="74" t="s">
        <v>51</v>
      </c>
      <c r="L160" s="109">
        <v>0</v>
      </c>
      <c r="M160" s="47">
        <v>0</v>
      </c>
      <c r="N160" s="74">
        <v>0</v>
      </c>
      <c r="O160" s="109">
        <v>0</v>
      </c>
      <c r="P160" s="47">
        <v>0</v>
      </c>
      <c r="Q160" s="74">
        <v>0</v>
      </c>
      <c r="R160" s="109">
        <v>0</v>
      </c>
      <c r="S160" s="47">
        <v>0</v>
      </c>
      <c r="T160" s="74">
        <v>0</v>
      </c>
      <c r="U160" s="499"/>
    </row>
    <row r="161" spans="1:32" s="97" customFormat="1" ht="14.25">
      <c r="A161" s="447"/>
      <c r="B161" s="431" t="s">
        <v>247</v>
      </c>
      <c r="C161" s="109">
        <v>0</v>
      </c>
      <c r="D161" s="47">
        <v>1.0900000000000001</v>
      </c>
      <c r="E161" s="77">
        <v>0.81</v>
      </c>
      <c r="F161" s="109">
        <v>0.5</v>
      </c>
      <c r="G161" s="47">
        <v>0.85</v>
      </c>
      <c r="H161" s="74">
        <v>0.77</v>
      </c>
      <c r="I161" s="155">
        <v>-1</v>
      </c>
      <c r="J161" s="157">
        <v>0.28420000000000001</v>
      </c>
      <c r="K161" s="116">
        <v>5.3699999999999998E-2</v>
      </c>
      <c r="L161" s="109">
        <v>0.47</v>
      </c>
      <c r="M161" s="47">
        <v>0.3</v>
      </c>
      <c r="N161" s="74">
        <v>0.34</v>
      </c>
      <c r="O161" s="109">
        <v>0.79</v>
      </c>
      <c r="P161" s="47">
        <v>0.66</v>
      </c>
      <c r="Q161" s="74">
        <v>0.7</v>
      </c>
      <c r="R161" s="109">
        <v>0</v>
      </c>
      <c r="S161" s="47">
        <v>0.5</v>
      </c>
      <c r="T161" s="74">
        <v>0.13</v>
      </c>
      <c r="U161" s="499"/>
    </row>
    <row r="162" spans="1:32" s="97" customFormat="1" ht="14.25">
      <c r="A162" s="447"/>
      <c r="B162" s="431" t="s">
        <v>248</v>
      </c>
      <c r="C162" s="109">
        <v>1.2</v>
      </c>
      <c r="D162" s="47">
        <v>2.31</v>
      </c>
      <c r="E162" s="77">
        <v>2.0299999999999998</v>
      </c>
      <c r="F162" s="109">
        <v>3</v>
      </c>
      <c r="G162" s="47">
        <v>1.69</v>
      </c>
      <c r="H162" s="74">
        <v>1.98</v>
      </c>
      <c r="I162" s="155">
        <v>-0.59970000000000001</v>
      </c>
      <c r="J162" s="157">
        <v>0.36449999999999999</v>
      </c>
      <c r="K162" s="116">
        <v>2.4400000000000002E-2</v>
      </c>
      <c r="L162" s="109">
        <v>0.93</v>
      </c>
      <c r="M162" s="47">
        <v>0.75</v>
      </c>
      <c r="N162" s="74">
        <v>0.79</v>
      </c>
      <c r="O162" s="109">
        <v>1.58</v>
      </c>
      <c r="P162" s="47">
        <v>1.1599999999999999</v>
      </c>
      <c r="Q162" s="74">
        <v>1.28</v>
      </c>
      <c r="R162" s="109">
        <v>0.17</v>
      </c>
      <c r="S162" s="47">
        <v>1.49</v>
      </c>
      <c r="T162" s="74">
        <v>0.52</v>
      </c>
      <c r="U162" s="499"/>
    </row>
    <row r="163" spans="1:32" s="97" customFormat="1" ht="14.25">
      <c r="A163" s="447"/>
      <c r="B163" s="431" t="s">
        <v>249</v>
      </c>
      <c r="C163" s="89">
        <v>9</v>
      </c>
      <c r="D163" s="48">
        <v>36</v>
      </c>
      <c r="E163" s="76">
        <v>45</v>
      </c>
      <c r="F163" s="89">
        <v>3</v>
      </c>
      <c r="G163" s="48">
        <v>33</v>
      </c>
      <c r="H163" s="72">
        <v>36</v>
      </c>
      <c r="I163" s="89" t="s">
        <v>513</v>
      </c>
      <c r="J163" s="48" t="s">
        <v>96</v>
      </c>
      <c r="K163" s="72" t="s">
        <v>251</v>
      </c>
      <c r="L163" s="89" t="s">
        <v>512</v>
      </c>
      <c r="M163" s="48" t="s">
        <v>512</v>
      </c>
      <c r="N163" s="72" t="s">
        <v>512</v>
      </c>
      <c r="O163" s="89" t="s">
        <v>512</v>
      </c>
      <c r="P163" s="48" t="s">
        <v>512</v>
      </c>
      <c r="Q163" s="72" t="s">
        <v>512</v>
      </c>
      <c r="R163" s="89" t="s">
        <v>512</v>
      </c>
      <c r="S163" s="48" t="s">
        <v>512</v>
      </c>
      <c r="T163" s="72" t="s">
        <v>512</v>
      </c>
      <c r="U163" s="499"/>
    </row>
    <row r="164" spans="1:32" s="97" customFormat="1" ht="15" customHeight="1">
      <c r="A164" s="430"/>
      <c r="B164" s="431" t="s">
        <v>252</v>
      </c>
      <c r="C164" s="109">
        <v>3.6</v>
      </c>
      <c r="D164" s="47">
        <v>4.8899999999999997</v>
      </c>
      <c r="E164" s="77">
        <v>4.5599999999999996</v>
      </c>
      <c r="F164" s="109">
        <v>1.5</v>
      </c>
      <c r="G164" s="47">
        <v>4.6500000000000004</v>
      </c>
      <c r="H164" s="74">
        <v>3.96</v>
      </c>
      <c r="I164" s="109" t="s">
        <v>514</v>
      </c>
      <c r="J164" s="47" t="s">
        <v>515</v>
      </c>
      <c r="K164" s="74" t="s">
        <v>516</v>
      </c>
      <c r="L164" s="109" t="s">
        <v>512</v>
      </c>
      <c r="M164" s="47" t="s">
        <v>512</v>
      </c>
      <c r="N164" s="74" t="s">
        <v>512</v>
      </c>
      <c r="O164" s="109" t="s">
        <v>512</v>
      </c>
      <c r="P164" s="47" t="s">
        <v>512</v>
      </c>
      <c r="Q164" s="74" t="s">
        <v>512</v>
      </c>
      <c r="R164" s="109" t="s">
        <v>512</v>
      </c>
      <c r="S164" s="47" t="s">
        <v>512</v>
      </c>
      <c r="T164" s="74" t="s">
        <v>512</v>
      </c>
      <c r="U164" s="499"/>
    </row>
    <row r="165" spans="1:32" s="97" customFormat="1" ht="12.75">
      <c r="A165" s="430"/>
      <c r="B165" s="521" t="s">
        <v>517</v>
      </c>
      <c r="C165" s="89">
        <v>500046</v>
      </c>
      <c r="D165" s="48">
        <v>1472811</v>
      </c>
      <c r="E165" s="76">
        <v>1972857</v>
      </c>
      <c r="F165" s="89">
        <v>400304</v>
      </c>
      <c r="G165" s="48">
        <v>1418567</v>
      </c>
      <c r="H165" s="72">
        <v>1818871</v>
      </c>
      <c r="I165" s="155">
        <v>0.25</v>
      </c>
      <c r="J165" s="157">
        <v>0.04</v>
      </c>
      <c r="K165" s="116">
        <v>0.08</v>
      </c>
      <c r="L165" s="89">
        <v>428724</v>
      </c>
      <c r="M165" s="48">
        <v>1336951</v>
      </c>
      <c r="N165" s="72">
        <v>1765675</v>
      </c>
      <c r="O165" s="89">
        <v>506422</v>
      </c>
      <c r="P165" s="48">
        <v>1207437</v>
      </c>
      <c r="Q165" s="72">
        <v>1713859</v>
      </c>
      <c r="R165" s="89">
        <v>1147988</v>
      </c>
      <c r="S165" s="48">
        <v>403012</v>
      </c>
      <c r="T165" s="72">
        <v>1551000</v>
      </c>
      <c r="U165" s="499"/>
    </row>
    <row r="166" spans="1:32" s="97" customFormat="1" ht="12.75">
      <c r="A166" s="430"/>
      <c r="B166" s="521" t="s">
        <v>942</v>
      </c>
      <c r="C166" s="89">
        <v>0</v>
      </c>
      <c r="D166" s="48">
        <v>0</v>
      </c>
      <c r="E166" s="76">
        <v>0</v>
      </c>
      <c r="F166" s="89">
        <v>0</v>
      </c>
      <c r="G166" s="48">
        <v>0</v>
      </c>
      <c r="H166" s="72">
        <v>0</v>
      </c>
      <c r="I166" s="89" t="s">
        <v>51</v>
      </c>
      <c r="J166" s="48" t="s">
        <v>51</v>
      </c>
      <c r="K166" s="72" t="s">
        <v>51</v>
      </c>
      <c r="L166" s="89">
        <v>0</v>
      </c>
      <c r="M166" s="48">
        <v>0</v>
      </c>
      <c r="N166" s="72">
        <v>0</v>
      </c>
      <c r="O166" s="89">
        <v>0</v>
      </c>
      <c r="P166" s="48">
        <v>0</v>
      </c>
      <c r="Q166" s="72">
        <v>0</v>
      </c>
      <c r="R166" s="89">
        <v>0</v>
      </c>
      <c r="S166" s="48">
        <v>0</v>
      </c>
      <c r="T166" s="72">
        <v>0</v>
      </c>
      <c r="U166" s="499"/>
    </row>
    <row r="167" spans="1:32" s="97" customFormat="1" ht="12.75">
      <c r="A167" s="430"/>
      <c r="B167" s="521" t="s">
        <v>943</v>
      </c>
      <c r="C167" s="89">
        <v>0</v>
      </c>
      <c r="D167" s="48">
        <v>0</v>
      </c>
      <c r="E167" s="76">
        <v>0</v>
      </c>
      <c r="F167" s="89">
        <v>0</v>
      </c>
      <c r="G167" s="48">
        <v>0</v>
      </c>
      <c r="H167" s="72">
        <v>0</v>
      </c>
      <c r="I167" s="89" t="s">
        <v>51</v>
      </c>
      <c r="J167" s="48" t="s">
        <v>51</v>
      </c>
      <c r="K167" s="72" t="s">
        <v>51</v>
      </c>
      <c r="L167" s="89">
        <v>0</v>
      </c>
      <c r="M167" s="48">
        <v>0</v>
      </c>
      <c r="N167" s="72">
        <v>0</v>
      </c>
      <c r="O167" s="89">
        <v>0</v>
      </c>
      <c r="P167" s="48">
        <v>0</v>
      </c>
      <c r="Q167" s="72">
        <v>0</v>
      </c>
      <c r="R167" s="89">
        <v>0</v>
      </c>
      <c r="S167" s="48">
        <v>0</v>
      </c>
      <c r="T167" s="72">
        <v>0</v>
      </c>
      <c r="U167" s="499"/>
    </row>
    <row r="168" spans="1:32" s="97" customFormat="1" ht="12.75">
      <c r="A168" s="430"/>
      <c r="B168" s="594"/>
      <c r="C168" s="567"/>
      <c r="D168" s="567"/>
      <c r="E168" s="567"/>
      <c r="F168" s="567"/>
      <c r="G168" s="567"/>
      <c r="H168" s="567"/>
      <c r="I168" s="499"/>
      <c r="J168" s="499"/>
      <c r="K168" s="499"/>
      <c r="L168" s="499"/>
      <c r="M168" s="499"/>
      <c r="N168" s="499"/>
      <c r="O168" s="499"/>
      <c r="P168" s="499"/>
      <c r="Q168" s="499"/>
      <c r="R168" s="499"/>
      <c r="S168" s="499"/>
      <c r="T168" s="499"/>
      <c r="U168" s="499"/>
    </row>
    <row r="169" spans="1:32" s="163" customFormat="1" ht="12.75">
      <c r="A169" s="430"/>
      <c r="B169" s="391" t="s">
        <v>63</v>
      </c>
      <c r="C169" s="567"/>
      <c r="D169" s="567"/>
      <c r="E169" s="567"/>
      <c r="F169" s="567"/>
      <c r="G169" s="567"/>
      <c r="H169" s="567"/>
      <c r="I169" s="499"/>
      <c r="J169" s="499"/>
      <c r="K169" s="499"/>
      <c r="L169" s="499"/>
      <c r="M169" s="370"/>
      <c r="N169" s="371"/>
      <c r="O169" s="370"/>
      <c r="P169" s="370"/>
      <c r="Q169" s="370"/>
      <c r="R169" s="370"/>
      <c r="S169" s="370"/>
      <c r="T169" s="370"/>
      <c r="U169" s="370"/>
    </row>
    <row r="170" spans="1:32" s="135" customFormat="1" ht="14" customHeight="1">
      <c r="A170" s="430"/>
      <c r="B170" s="1086" t="s">
        <v>518</v>
      </c>
      <c r="C170" s="1086"/>
      <c r="D170" s="1086"/>
      <c r="E170" s="1086"/>
      <c r="F170" s="1086"/>
      <c r="G170" s="1086"/>
      <c r="H170" s="1086"/>
      <c r="I170" s="1086"/>
      <c r="J170" s="1086"/>
      <c r="K170" s="1086"/>
      <c r="L170" s="1086"/>
      <c r="M170" s="384"/>
      <c r="N170" s="384"/>
      <c r="O170" s="384"/>
      <c r="P170" s="384"/>
      <c r="Q170" s="384"/>
      <c r="R170" s="372"/>
      <c r="S170" s="372"/>
      <c r="T170" s="372"/>
      <c r="U170" s="372"/>
    </row>
    <row r="171" spans="1:32" s="135" customFormat="1" ht="14" customHeight="1">
      <c r="A171" s="430"/>
      <c r="B171" s="1086" t="s">
        <v>519</v>
      </c>
      <c r="C171" s="1086"/>
      <c r="D171" s="1086"/>
      <c r="E171" s="1086"/>
      <c r="F171" s="1086"/>
      <c r="G171" s="1086"/>
      <c r="H171" s="1086"/>
      <c r="I171" s="1086"/>
      <c r="J171" s="1086"/>
      <c r="K171" s="1086"/>
      <c r="L171" s="1086"/>
      <c r="M171" s="384"/>
      <c r="N171" s="384"/>
      <c r="O171" s="384"/>
      <c r="P171" s="384"/>
      <c r="Q171" s="384"/>
      <c r="R171" s="372"/>
      <c r="S171" s="372"/>
      <c r="T171" s="372"/>
      <c r="U171" s="372"/>
    </row>
    <row r="172" spans="1:32" s="135" customFormat="1" ht="24" customHeight="1">
      <c r="A172" s="430"/>
      <c r="B172" s="1086" t="s">
        <v>520</v>
      </c>
      <c r="C172" s="1086"/>
      <c r="D172" s="1086"/>
      <c r="E172" s="1086"/>
      <c r="F172" s="1086"/>
      <c r="G172" s="1086"/>
      <c r="H172" s="1086"/>
      <c r="I172" s="1086"/>
      <c r="J172" s="1086"/>
      <c r="K172" s="1086"/>
      <c r="L172" s="1086"/>
      <c r="M172" s="384"/>
      <c r="N172" s="384"/>
      <c r="O172" s="384"/>
      <c r="P172" s="384"/>
      <c r="Q172" s="384"/>
      <c r="R172" s="372"/>
      <c r="S172" s="372"/>
      <c r="T172" s="372"/>
      <c r="U172" s="372"/>
    </row>
    <row r="173" spans="1:32" s="135" customFormat="1" ht="17.25" customHeight="1">
      <c r="A173" s="430"/>
      <c r="B173" s="1086" t="s">
        <v>521</v>
      </c>
      <c r="C173" s="1086"/>
      <c r="D173" s="1086"/>
      <c r="E173" s="1086"/>
      <c r="F173" s="1086"/>
      <c r="G173" s="1086"/>
      <c r="H173" s="1086"/>
      <c r="I173" s="1086"/>
      <c r="J173" s="1086"/>
      <c r="K173" s="1086"/>
      <c r="L173" s="1086"/>
      <c r="M173" s="384"/>
      <c r="N173" s="384"/>
      <c r="O173" s="384"/>
      <c r="P173" s="384"/>
      <c r="Q173" s="384"/>
      <c r="R173" s="372"/>
      <c r="S173" s="372"/>
      <c r="T173" s="372"/>
      <c r="U173" s="372"/>
    </row>
    <row r="174" spans="1:32" s="148" customFormat="1" ht="13.05" customHeight="1">
      <c r="A174" s="430"/>
      <c r="B174" s="1086" t="s">
        <v>522</v>
      </c>
      <c r="C174" s="1086"/>
      <c r="D174" s="1086"/>
      <c r="E174" s="1086"/>
      <c r="F174" s="1086"/>
      <c r="G174" s="1086"/>
      <c r="H174" s="1086"/>
      <c r="I174" s="1086"/>
      <c r="J174" s="1086"/>
      <c r="K174" s="1086"/>
      <c r="L174" s="1086"/>
      <c r="M174" s="459"/>
      <c r="N174" s="459"/>
      <c r="O174" s="459"/>
      <c r="P174" s="459"/>
      <c r="Q174" s="459"/>
      <c r="R174" s="459"/>
      <c r="S174" s="459"/>
      <c r="T174" s="459"/>
      <c r="U174" s="384"/>
      <c r="AE174" s="160"/>
      <c r="AF174" s="160"/>
    </row>
    <row r="175" spans="1:32" s="148" customFormat="1" ht="13.05" customHeight="1">
      <c r="A175" s="430"/>
      <c r="B175" s="1086" t="s">
        <v>523</v>
      </c>
      <c r="C175" s="1086"/>
      <c r="D175" s="1086"/>
      <c r="E175" s="1086"/>
      <c r="F175" s="1086"/>
      <c r="G175" s="1086"/>
      <c r="H175" s="1086"/>
      <c r="I175" s="1086"/>
      <c r="J175" s="1086"/>
      <c r="K175" s="1086"/>
      <c r="L175" s="1086"/>
      <c r="M175" s="459"/>
      <c r="N175" s="459"/>
      <c r="O175" s="459"/>
      <c r="P175" s="459"/>
      <c r="Q175" s="459"/>
      <c r="R175" s="459"/>
      <c r="S175" s="459"/>
      <c r="T175" s="459"/>
      <c r="U175" s="384"/>
      <c r="AE175" s="160"/>
      <c r="AF175" s="160"/>
    </row>
    <row r="176" spans="1:32" s="148" customFormat="1" ht="13.05" customHeight="1">
      <c r="A176" s="430"/>
      <c r="B176" s="1086" t="s">
        <v>524</v>
      </c>
      <c r="C176" s="1086"/>
      <c r="D176" s="1086"/>
      <c r="E176" s="1086"/>
      <c r="F176" s="1086"/>
      <c r="G176" s="1086"/>
      <c r="H176" s="1086"/>
      <c r="I176" s="1086"/>
      <c r="J176" s="1086"/>
      <c r="K176" s="1086"/>
      <c r="L176" s="1086"/>
      <c r="M176" s="459"/>
      <c r="N176" s="459"/>
      <c r="O176" s="459"/>
      <c r="P176" s="459"/>
      <c r="Q176" s="459"/>
      <c r="R176" s="459"/>
      <c r="S176" s="459"/>
      <c r="T176" s="459"/>
      <c r="U176" s="384"/>
      <c r="AE176" s="160"/>
      <c r="AF176" s="160"/>
    </row>
    <row r="177" spans="1:32" s="148" customFormat="1" ht="27" customHeight="1">
      <c r="A177" s="430"/>
      <c r="B177" s="1086" t="s">
        <v>525</v>
      </c>
      <c r="C177" s="1086"/>
      <c r="D177" s="1086"/>
      <c r="E177" s="1086"/>
      <c r="F177" s="1086"/>
      <c r="G177" s="1086"/>
      <c r="H177" s="1086"/>
      <c r="I177" s="1086"/>
      <c r="J177" s="1086"/>
      <c r="K177" s="1086"/>
      <c r="L177" s="1086"/>
      <c r="M177" s="459"/>
      <c r="N177" s="459"/>
      <c r="O177" s="459"/>
      <c r="P177" s="459"/>
      <c r="Q177" s="459"/>
      <c r="R177" s="459"/>
      <c r="S177" s="459"/>
      <c r="T177" s="459"/>
      <c r="U177" s="384"/>
      <c r="AE177" s="160"/>
      <c r="AF177" s="160"/>
    </row>
    <row r="178" spans="1:32" s="148" customFormat="1" ht="13.05" customHeight="1">
      <c r="A178" s="430"/>
      <c r="B178" s="1086" t="s">
        <v>526</v>
      </c>
      <c r="C178" s="1086"/>
      <c r="D178" s="1086"/>
      <c r="E178" s="1086"/>
      <c r="F178" s="1086"/>
      <c r="G178" s="1086"/>
      <c r="H178" s="1086"/>
      <c r="I178" s="1086"/>
      <c r="J178" s="1086"/>
      <c r="K178" s="1086"/>
      <c r="L178" s="1086"/>
      <c r="M178" s="459"/>
      <c r="N178" s="459"/>
      <c r="O178" s="459"/>
      <c r="P178" s="459"/>
      <c r="Q178" s="459"/>
      <c r="R178" s="459"/>
      <c r="S178" s="459"/>
      <c r="T178" s="459"/>
      <c r="U178" s="384"/>
      <c r="AE178" s="160"/>
      <c r="AF178" s="160"/>
    </row>
    <row r="179" spans="1:32" s="159" customFormat="1">
      <c r="A179" s="370"/>
      <c r="B179" s="1086"/>
      <c r="C179" s="1086"/>
      <c r="D179" s="1086"/>
      <c r="E179" s="1086"/>
      <c r="F179" s="1086"/>
      <c r="G179" s="1086"/>
      <c r="H179" s="1086"/>
      <c r="I179" s="499"/>
      <c r="J179" s="499"/>
      <c r="K179" s="499"/>
      <c r="L179" s="499"/>
      <c r="M179" s="496"/>
      <c r="N179" s="496"/>
      <c r="O179" s="496"/>
      <c r="P179" s="496"/>
      <c r="Q179" s="496"/>
      <c r="R179" s="496"/>
      <c r="S179" s="496"/>
      <c r="T179" s="496"/>
      <c r="U179" s="496"/>
    </row>
    <row r="180" spans="1:32" ht="13.9" thickBot="1">
      <c r="A180" s="430"/>
      <c r="B180" s="595"/>
      <c r="C180" s="567"/>
      <c r="D180" s="567"/>
      <c r="E180" s="567"/>
      <c r="F180" s="567"/>
      <c r="G180" s="567"/>
      <c r="H180" s="567"/>
      <c r="I180" s="499"/>
      <c r="J180" s="499"/>
      <c r="K180" s="499"/>
      <c r="L180" s="499"/>
      <c r="M180" s="499"/>
      <c r="N180" s="499"/>
      <c r="O180" s="499"/>
      <c r="P180" s="499"/>
      <c r="Q180" s="499"/>
      <c r="R180" s="499"/>
      <c r="S180" s="499"/>
      <c r="T180" s="499"/>
      <c r="U180" s="499"/>
    </row>
    <row r="181" spans="1:32" s="98" customFormat="1" ht="14.65" thickTop="1" thickBot="1">
      <c r="A181" s="432"/>
      <c r="B181" s="423" t="s">
        <v>268</v>
      </c>
      <c r="C181" s="424"/>
      <c r="D181" s="424"/>
      <c r="E181" s="424"/>
      <c r="F181" s="424"/>
      <c r="G181" s="424"/>
      <c r="H181" s="424"/>
      <c r="I181" s="506"/>
      <c r="J181" s="506"/>
      <c r="K181" s="506"/>
      <c r="L181" s="506"/>
      <c r="M181" s="506"/>
      <c r="N181" s="506"/>
      <c r="O181" s="506"/>
      <c r="P181" s="506"/>
      <c r="Q181" s="506"/>
      <c r="R181" s="506"/>
      <c r="S181" s="506"/>
      <c r="T181" s="506"/>
      <c r="U181" s="432"/>
    </row>
    <row r="182" spans="1:32" s="93" customFormat="1" ht="13.9" thickTop="1">
      <c r="A182" s="430"/>
      <c r="B182" s="596"/>
      <c r="C182" s="482"/>
      <c r="D182" s="482"/>
      <c r="E182" s="482"/>
      <c r="F182" s="482"/>
      <c r="G182" s="482"/>
      <c r="H182" s="482"/>
      <c r="I182" s="425"/>
      <c r="J182" s="425"/>
      <c r="K182" s="425"/>
      <c r="L182" s="425"/>
      <c r="M182" s="425"/>
      <c r="N182" s="425"/>
      <c r="O182" s="425"/>
      <c r="P182" s="425"/>
      <c r="Q182" s="425"/>
      <c r="R182" s="425"/>
      <c r="S182" s="425"/>
      <c r="T182" s="425"/>
      <c r="U182" s="425"/>
    </row>
    <row r="183" spans="1:32" s="26" customFormat="1" ht="13.15">
      <c r="A183" s="370"/>
      <c r="B183" s="1081" t="s">
        <v>527</v>
      </c>
      <c r="C183" s="507" t="s">
        <v>46</v>
      </c>
      <c r="D183" s="508" t="s">
        <v>46</v>
      </c>
      <c r="E183" s="509" t="s">
        <v>46</v>
      </c>
      <c r="F183" s="510">
        <v>2023</v>
      </c>
      <c r="G183" s="511">
        <v>2023</v>
      </c>
      <c r="H183" s="512">
        <v>2023</v>
      </c>
      <c r="I183" s="1075" t="s">
        <v>47</v>
      </c>
      <c r="J183" s="1076"/>
      <c r="K183" s="1077"/>
      <c r="L183" s="597">
        <v>2022</v>
      </c>
      <c r="M183" s="511">
        <v>2022</v>
      </c>
      <c r="N183" s="512">
        <v>2022</v>
      </c>
      <c r="O183" s="510">
        <v>2021</v>
      </c>
      <c r="P183" s="511">
        <v>2021</v>
      </c>
      <c r="Q183" s="512">
        <v>2021</v>
      </c>
      <c r="R183" s="510">
        <v>2020</v>
      </c>
      <c r="S183" s="511">
        <v>2020</v>
      </c>
      <c r="T183" s="512">
        <v>2020</v>
      </c>
      <c r="U183" s="384"/>
    </row>
    <row r="184" spans="1:32" s="26" customFormat="1" ht="26.25">
      <c r="A184" s="370"/>
      <c r="B184" s="1082"/>
      <c r="C184" s="589" t="s">
        <v>232</v>
      </c>
      <c r="D184" s="590" t="s">
        <v>233</v>
      </c>
      <c r="E184" s="591" t="s">
        <v>234</v>
      </c>
      <c r="F184" s="589" t="s">
        <v>232</v>
      </c>
      <c r="G184" s="590" t="s">
        <v>233</v>
      </c>
      <c r="H184" s="592" t="s">
        <v>234</v>
      </c>
      <c r="I184" s="589" t="s">
        <v>232</v>
      </c>
      <c r="J184" s="590" t="s">
        <v>233</v>
      </c>
      <c r="K184" s="592" t="s">
        <v>234</v>
      </c>
      <c r="L184" s="589" t="s">
        <v>232</v>
      </c>
      <c r="M184" s="590" t="s">
        <v>233</v>
      </c>
      <c r="N184" s="592" t="s">
        <v>234</v>
      </c>
      <c r="O184" s="589" t="s">
        <v>232</v>
      </c>
      <c r="P184" s="590" t="s">
        <v>233</v>
      </c>
      <c r="Q184" s="592" t="s">
        <v>234</v>
      </c>
      <c r="R184" s="589" t="s">
        <v>232</v>
      </c>
      <c r="S184" s="590" t="s">
        <v>233</v>
      </c>
      <c r="T184" s="592" t="s">
        <v>234</v>
      </c>
      <c r="U184" s="384"/>
    </row>
    <row r="185" spans="1:32" s="24" customFormat="1" ht="13.5" customHeight="1">
      <c r="A185" s="393"/>
      <c r="B185" s="365" t="s">
        <v>270</v>
      </c>
      <c r="C185" s="224">
        <v>2575</v>
      </c>
      <c r="D185" s="225">
        <v>32595</v>
      </c>
      <c r="E185" s="214">
        <v>35170</v>
      </c>
      <c r="F185" s="224">
        <v>1875</v>
      </c>
      <c r="G185" s="225">
        <v>18450</v>
      </c>
      <c r="H185" s="215">
        <v>20325</v>
      </c>
      <c r="I185" s="224" t="s">
        <v>164</v>
      </c>
      <c r="J185" s="225" t="s">
        <v>528</v>
      </c>
      <c r="K185" s="215" t="s">
        <v>350</v>
      </c>
      <c r="L185" s="224">
        <v>1840</v>
      </c>
      <c r="M185" s="225">
        <v>18874</v>
      </c>
      <c r="N185" s="215">
        <v>20714</v>
      </c>
      <c r="O185" s="224">
        <v>1704</v>
      </c>
      <c r="P185" s="225">
        <v>24018</v>
      </c>
      <c r="Q185" s="215">
        <v>25722</v>
      </c>
      <c r="R185" s="224">
        <v>1560</v>
      </c>
      <c r="S185" s="225">
        <v>20595</v>
      </c>
      <c r="T185" s="215">
        <v>22155</v>
      </c>
      <c r="U185" s="542"/>
    </row>
    <row r="186" spans="1:32" s="26" customFormat="1" ht="12.75">
      <c r="A186" s="370"/>
      <c r="B186" s="366" t="s">
        <v>529</v>
      </c>
      <c r="C186" s="598">
        <v>13</v>
      </c>
      <c r="D186" s="599">
        <v>48</v>
      </c>
      <c r="E186" s="368">
        <v>40</v>
      </c>
      <c r="F186" s="598">
        <v>13</v>
      </c>
      <c r="G186" s="599">
        <v>27</v>
      </c>
      <c r="H186" s="369">
        <v>25</v>
      </c>
      <c r="I186" s="598" t="s">
        <v>208</v>
      </c>
      <c r="J186" s="599" t="s">
        <v>349</v>
      </c>
      <c r="K186" s="369" t="s">
        <v>530</v>
      </c>
      <c r="L186" s="598">
        <v>9</v>
      </c>
      <c r="M186" s="599">
        <v>29</v>
      </c>
      <c r="N186" s="369">
        <v>25</v>
      </c>
      <c r="O186" s="598">
        <v>7</v>
      </c>
      <c r="P186" s="599">
        <v>40</v>
      </c>
      <c r="Q186" s="369">
        <v>31</v>
      </c>
      <c r="R186" s="598">
        <v>8</v>
      </c>
      <c r="S186" s="599">
        <v>37</v>
      </c>
      <c r="T186" s="369">
        <v>30</v>
      </c>
      <c r="U186" s="384"/>
    </row>
    <row r="187" spans="1:32" ht="13.9">
      <c r="A187" s="430"/>
      <c r="B187" s="581"/>
      <c r="C187" s="600"/>
      <c r="D187" s="600"/>
      <c r="E187" s="600"/>
      <c r="F187" s="600"/>
      <c r="G187" s="600"/>
      <c r="H187" s="567"/>
      <c r="I187" s="601"/>
      <c r="J187" s="499"/>
      <c r="K187" s="499"/>
      <c r="L187" s="499"/>
      <c r="M187" s="519"/>
      <c r="N187" s="593"/>
      <c r="O187" s="519"/>
      <c r="P187" s="579"/>
      <c r="Q187" s="499"/>
    </row>
    <row r="188" spans="1:32" s="26" customFormat="1" ht="13.15" thickBot="1">
      <c r="A188" s="370"/>
      <c r="B188" s="602"/>
      <c r="C188" s="378"/>
      <c r="D188" s="384"/>
      <c r="E188" s="384"/>
      <c r="F188" s="384"/>
      <c r="G188" s="384"/>
      <c r="H188" s="384"/>
      <c r="I188" s="384"/>
      <c r="J188" s="384"/>
      <c r="K188" s="384"/>
      <c r="L188" s="384"/>
      <c r="M188" s="384"/>
      <c r="N188" s="384"/>
      <c r="O188" s="384"/>
      <c r="P188" s="384"/>
      <c r="Q188" s="384"/>
      <c r="R188" s="384"/>
      <c r="S188" s="384"/>
      <c r="T188" s="384"/>
      <c r="U188" s="384"/>
    </row>
    <row r="189" spans="1:32" s="98" customFormat="1" ht="14.65" thickTop="1" thickBot="1">
      <c r="A189" s="432"/>
      <c r="B189" s="423" t="s">
        <v>278</v>
      </c>
      <c r="C189" s="424"/>
      <c r="D189" s="424"/>
      <c r="E189" s="424"/>
      <c r="F189" s="424"/>
      <c r="G189" s="424"/>
      <c r="H189" s="424"/>
      <c r="I189" s="603"/>
      <c r="J189" s="432"/>
      <c r="K189" s="432"/>
      <c r="L189" s="432"/>
      <c r="M189" s="603"/>
      <c r="N189" s="603"/>
      <c r="O189" s="603"/>
      <c r="P189" s="432"/>
      <c r="Q189" s="432"/>
      <c r="R189" s="432"/>
      <c r="S189" s="432"/>
      <c r="T189" s="432"/>
      <c r="U189" s="432"/>
    </row>
    <row r="190" spans="1:32" ht="13.9" thickTop="1">
      <c r="B190" s="604"/>
      <c r="I190" s="425"/>
    </row>
    <row r="191" spans="1:32" s="95" customFormat="1" ht="26.25">
      <c r="A191" s="430"/>
      <c r="B191" s="379" t="s">
        <v>531</v>
      </c>
      <c r="C191" s="429">
        <v>2024</v>
      </c>
      <c r="D191" s="327">
        <v>2023</v>
      </c>
      <c r="E191" s="383" t="s">
        <v>47</v>
      </c>
      <c r="F191" s="327">
        <v>2022</v>
      </c>
      <c r="G191" s="327">
        <v>2021</v>
      </c>
      <c r="H191" s="327">
        <v>2020</v>
      </c>
      <c r="I191" s="428"/>
      <c r="J191" s="430"/>
      <c r="K191" s="430"/>
      <c r="L191" s="430"/>
      <c r="M191" s="430"/>
      <c r="N191" s="430"/>
      <c r="O191" s="430"/>
      <c r="P191" s="430"/>
      <c r="Q191" s="430"/>
      <c r="R191" s="430"/>
      <c r="S191" s="430"/>
      <c r="T191" s="430"/>
      <c r="U191" s="430"/>
    </row>
    <row r="192" spans="1:32" ht="14.25">
      <c r="A192" s="430"/>
      <c r="B192" s="388" t="s">
        <v>281</v>
      </c>
      <c r="C192" s="76">
        <v>685</v>
      </c>
      <c r="D192" s="72">
        <v>680</v>
      </c>
      <c r="E192" s="69" t="s">
        <v>122</v>
      </c>
      <c r="F192" s="72">
        <v>644</v>
      </c>
      <c r="G192" s="72">
        <v>601</v>
      </c>
      <c r="H192" s="72">
        <v>555</v>
      </c>
      <c r="I192" s="425"/>
      <c r="J192" s="499"/>
      <c r="K192" s="499"/>
      <c r="L192" s="519"/>
      <c r="M192" s="519"/>
      <c r="N192" s="593"/>
      <c r="O192" s="579"/>
      <c r="P192" s="499"/>
    </row>
    <row r="193" spans="1:22" ht="14.25">
      <c r="A193" s="430"/>
      <c r="B193" s="388" t="s">
        <v>282</v>
      </c>
      <c r="C193" s="76">
        <v>0</v>
      </c>
      <c r="D193" s="72">
        <v>0</v>
      </c>
      <c r="E193" s="69" t="s">
        <v>51</v>
      </c>
      <c r="F193" s="72">
        <v>0</v>
      </c>
      <c r="G193" s="72">
        <v>0</v>
      </c>
      <c r="H193" s="72">
        <v>0</v>
      </c>
      <c r="I193" s="425"/>
      <c r="J193" s="499"/>
      <c r="K193" s="499"/>
      <c r="L193" s="519"/>
      <c r="M193" s="519"/>
      <c r="N193" s="593"/>
      <c r="O193" s="579"/>
      <c r="P193" s="499"/>
    </row>
    <row r="194" spans="1:22" s="102" customFormat="1" ht="13.9">
      <c r="A194" s="447"/>
      <c r="B194" s="483" t="s">
        <v>283</v>
      </c>
      <c r="C194" s="214">
        <v>685</v>
      </c>
      <c r="D194" s="215">
        <v>680</v>
      </c>
      <c r="E194" s="229" t="s">
        <v>122</v>
      </c>
      <c r="F194" s="215">
        <v>644</v>
      </c>
      <c r="G194" s="215">
        <v>601</v>
      </c>
      <c r="H194" s="215">
        <v>555</v>
      </c>
      <c r="I194" s="603"/>
      <c r="J194" s="538"/>
      <c r="K194" s="538"/>
      <c r="L194" s="548"/>
      <c r="M194" s="548"/>
      <c r="N194" s="605"/>
      <c r="O194" s="578"/>
      <c r="P194" s="538"/>
      <c r="Q194" s="538"/>
      <c r="R194" s="538"/>
      <c r="S194" s="538"/>
      <c r="T194" s="538"/>
      <c r="U194" s="538"/>
    </row>
    <row r="195" spans="1:22" s="102" customFormat="1" ht="15">
      <c r="A195" s="447"/>
      <c r="B195" s="483" t="s">
        <v>284</v>
      </c>
      <c r="C195" s="214">
        <v>201</v>
      </c>
      <c r="D195" s="215">
        <v>145</v>
      </c>
      <c r="E195" s="215" t="s">
        <v>409</v>
      </c>
      <c r="F195" s="215">
        <v>198</v>
      </c>
      <c r="G195" s="215">
        <v>238</v>
      </c>
      <c r="H195" s="215">
        <v>190</v>
      </c>
      <c r="I195" s="603"/>
      <c r="J195" s="538"/>
      <c r="K195" s="538"/>
      <c r="L195" s="548"/>
      <c r="M195" s="548"/>
      <c r="N195" s="548"/>
      <c r="O195" s="578"/>
      <c r="P195" s="538"/>
      <c r="Q195" s="538"/>
      <c r="R195" s="538"/>
      <c r="S195" s="538"/>
      <c r="T195" s="538"/>
      <c r="U195" s="538"/>
    </row>
    <row r="196" spans="1:22" s="102" customFormat="1" ht="13.9">
      <c r="A196" s="447"/>
      <c r="B196" s="483" t="s">
        <v>234</v>
      </c>
      <c r="C196" s="214">
        <v>886</v>
      </c>
      <c r="D196" s="215">
        <v>825</v>
      </c>
      <c r="E196" s="215" t="s">
        <v>98</v>
      </c>
      <c r="F196" s="215">
        <v>842</v>
      </c>
      <c r="G196" s="215">
        <v>839</v>
      </c>
      <c r="H196" s="215">
        <v>745</v>
      </c>
      <c r="I196" s="603"/>
      <c r="J196" s="538"/>
      <c r="K196" s="538"/>
      <c r="L196" s="548"/>
      <c r="M196" s="548"/>
      <c r="N196" s="548"/>
      <c r="O196" s="578"/>
      <c r="P196" s="538"/>
      <c r="Q196" s="538"/>
      <c r="R196" s="538"/>
      <c r="S196" s="538"/>
      <c r="T196" s="538"/>
      <c r="U196" s="538"/>
    </row>
    <row r="197" spans="1:22">
      <c r="A197" s="430"/>
      <c r="B197" s="388" t="s">
        <v>287</v>
      </c>
      <c r="C197" s="80" t="s">
        <v>239</v>
      </c>
      <c r="D197" s="72" t="s">
        <v>179</v>
      </c>
      <c r="E197" s="72" t="s">
        <v>168</v>
      </c>
      <c r="F197" s="72" t="s">
        <v>356</v>
      </c>
      <c r="G197" s="72" t="s">
        <v>85</v>
      </c>
      <c r="H197" s="72" t="s">
        <v>317</v>
      </c>
      <c r="I197" s="425"/>
      <c r="J197" s="499"/>
      <c r="K197" s="499"/>
      <c r="L197" s="519"/>
      <c r="M197" s="519"/>
      <c r="N197" s="519"/>
      <c r="O197" s="579"/>
      <c r="P197" s="499"/>
    </row>
    <row r="198" spans="1:22" ht="13.9">
      <c r="A198" s="430"/>
      <c r="B198" s="581"/>
      <c r="C198" s="600"/>
      <c r="D198" s="600"/>
      <c r="E198" s="600"/>
      <c r="F198" s="600"/>
      <c r="G198" s="600"/>
      <c r="H198" s="567"/>
      <c r="I198" s="601"/>
      <c r="J198" s="499"/>
      <c r="K198" s="499"/>
      <c r="L198" s="499"/>
      <c r="M198" s="519"/>
      <c r="N198" s="593"/>
      <c r="O198" s="519"/>
      <c r="P198" s="579"/>
      <c r="Q198" s="499"/>
    </row>
    <row r="199" spans="1:22" s="163" customFormat="1" ht="12.75">
      <c r="A199" s="370"/>
      <c r="B199" s="434" t="s">
        <v>63</v>
      </c>
      <c r="C199" s="370"/>
      <c r="D199" s="370"/>
      <c r="E199" s="370"/>
      <c r="F199" s="370"/>
      <c r="G199" s="370"/>
      <c r="H199" s="370"/>
      <c r="I199" s="370"/>
      <c r="J199" s="370"/>
      <c r="K199" s="370"/>
      <c r="L199" s="370"/>
      <c r="M199" s="370"/>
      <c r="N199" s="371"/>
      <c r="O199" s="370"/>
      <c r="P199" s="370"/>
      <c r="Q199" s="370"/>
      <c r="R199" s="370"/>
      <c r="S199" s="370"/>
      <c r="T199" s="370"/>
      <c r="U199" s="370"/>
    </row>
    <row r="200" spans="1:22" s="159" customFormat="1">
      <c r="A200" s="370"/>
      <c r="B200" s="1086" t="s">
        <v>532</v>
      </c>
      <c r="C200" s="1086"/>
      <c r="D200" s="1086"/>
      <c r="E200" s="1086"/>
      <c r="F200" s="1086"/>
      <c r="G200" s="1086"/>
      <c r="H200" s="1086"/>
      <c r="I200" s="606"/>
      <c r="J200" s="606"/>
      <c r="K200" s="606"/>
      <c r="L200" s="606"/>
      <c r="M200" s="378"/>
      <c r="N200" s="378"/>
      <c r="O200" s="607"/>
      <c r="P200" s="607"/>
      <c r="Q200" s="607"/>
      <c r="R200" s="607"/>
      <c r="S200" s="607"/>
      <c r="T200" s="608"/>
      <c r="U200" s="378"/>
      <c r="V200" s="160"/>
    </row>
    <row r="201" spans="1:22" s="159" customFormat="1">
      <c r="A201" s="370"/>
      <c r="B201" s="1086" t="s">
        <v>533</v>
      </c>
      <c r="C201" s="1086"/>
      <c r="D201" s="1086"/>
      <c r="E201" s="1086"/>
      <c r="F201" s="1086"/>
      <c r="G201" s="1086"/>
      <c r="H201" s="1086"/>
      <c r="I201" s="606"/>
      <c r="J201" s="606"/>
      <c r="K201" s="606"/>
      <c r="L201" s="606"/>
      <c r="M201" s="378"/>
      <c r="N201" s="378"/>
      <c r="O201" s="607"/>
      <c r="P201" s="607"/>
      <c r="Q201" s="607"/>
      <c r="R201" s="607"/>
      <c r="S201" s="607"/>
      <c r="T201" s="608"/>
      <c r="U201" s="378"/>
      <c r="V201" s="160"/>
    </row>
    <row r="202" spans="1:22" s="159" customFormat="1" ht="69" customHeight="1">
      <c r="A202" s="370"/>
      <c r="B202" s="1086" t="s">
        <v>534</v>
      </c>
      <c r="C202" s="1086"/>
      <c r="D202" s="1086"/>
      <c r="E202" s="1086"/>
      <c r="F202" s="1086"/>
      <c r="G202" s="1086"/>
      <c r="H202" s="1086"/>
      <c r="I202" s="606"/>
      <c r="J202" s="606"/>
      <c r="K202" s="606"/>
      <c r="L202" s="606"/>
      <c r="M202" s="378"/>
      <c r="N202" s="378"/>
      <c r="O202" s="607"/>
      <c r="P202" s="607"/>
      <c r="Q202" s="607"/>
      <c r="R202" s="607"/>
      <c r="S202" s="607"/>
      <c r="T202" s="608"/>
      <c r="U202" s="378"/>
      <c r="V202" s="160"/>
    </row>
    <row r="203" spans="1:22" s="159" customFormat="1">
      <c r="A203" s="370"/>
      <c r="B203" s="609"/>
      <c r="C203" s="606"/>
      <c r="D203" s="606"/>
      <c r="E203" s="606"/>
      <c r="F203" s="606"/>
      <c r="G203" s="606"/>
      <c r="H203" s="606"/>
      <c r="I203" s="606"/>
      <c r="J203" s="606"/>
      <c r="K203" s="606"/>
      <c r="L203" s="606"/>
      <c r="M203" s="606"/>
      <c r="N203" s="378"/>
      <c r="O203" s="607"/>
      <c r="P203" s="607"/>
      <c r="Q203" s="607"/>
      <c r="R203" s="607"/>
      <c r="S203" s="607"/>
      <c r="T203" s="608"/>
      <c r="U203" s="378"/>
      <c r="V203" s="160"/>
    </row>
    <row r="204" spans="1:22" s="94" customFormat="1" ht="14.25" customHeight="1">
      <c r="A204" s="428"/>
      <c r="B204" s="1081" t="s">
        <v>535</v>
      </c>
      <c r="C204" s="507">
        <v>2024</v>
      </c>
      <c r="D204" s="508">
        <v>2024</v>
      </c>
      <c r="E204" s="509">
        <v>2024</v>
      </c>
      <c r="F204" s="510">
        <v>2023</v>
      </c>
      <c r="G204" s="511">
        <v>2023</v>
      </c>
      <c r="H204" s="512">
        <v>2023</v>
      </c>
      <c r="I204" s="1075" t="s">
        <v>47</v>
      </c>
      <c r="J204" s="1076"/>
      <c r="K204" s="1077"/>
      <c r="L204" s="510">
        <v>2022</v>
      </c>
      <c r="M204" s="511">
        <v>2022</v>
      </c>
      <c r="N204" s="512">
        <v>2022</v>
      </c>
      <c r="O204" s="510">
        <v>2021</v>
      </c>
      <c r="P204" s="511">
        <v>2021</v>
      </c>
      <c r="Q204" s="512">
        <v>2021</v>
      </c>
      <c r="R204" s="510">
        <v>2020</v>
      </c>
      <c r="S204" s="511">
        <v>2020</v>
      </c>
      <c r="T204" s="512">
        <v>2020</v>
      </c>
      <c r="U204" s="579"/>
    </row>
    <row r="205" spans="1:22" s="108" customFormat="1" ht="13.15">
      <c r="A205" s="430"/>
      <c r="B205" s="1082"/>
      <c r="C205" s="610" t="s">
        <v>301</v>
      </c>
      <c r="D205" s="611" t="s">
        <v>302</v>
      </c>
      <c r="E205" s="612" t="s">
        <v>153</v>
      </c>
      <c r="F205" s="610" t="s">
        <v>301</v>
      </c>
      <c r="G205" s="611" t="s">
        <v>302</v>
      </c>
      <c r="H205" s="613" t="s">
        <v>153</v>
      </c>
      <c r="I205" s="610" t="s">
        <v>301</v>
      </c>
      <c r="J205" s="611" t="s">
        <v>302</v>
      </c>
      <c r="K205" s="613" t="s">
        <v>153</v>
      </c>
      <c r="L205" s="610" t="s">
        <v>301</v>
      </c>
      <c r="M205" s="611" t="s">
        <v>302</v>
      </c>
      <c r="N205" s="613" t="s">
        <v>153</v>
      </c>
      <c r="O205" s="610" t="s">
        <v>301</v>
      </c>
      <c r="P205" s="611" t="s">
        <v>302</v>
      </c>
      <c r="Q205" s="613" t="s">
        <v>153</v>
      </c>
      <c r="R205" s="610" t="s">
        <v>301</v>
      </c>
      <c r="S205" s="611" t="s">
        <v>302</v>
      </c>
      <c r="T205" s="613" t="s">
        <v>153</v>
      </c>
      <c r="U205" s="579"/>
      <c r="V205" s="94"/>
    </row>
    <row r="206" spans="1:22" s="101" customFormat="1" ht="14.25">
      <c r="A206" s="499"/>
      <c r="B206" s="388" t="s">
        <v>281</v>
      </c>
      <c r="C206" s="89">
        <v>584</v>
      </c>
      <c r="D206" s="48">
        <v>101</v>
      </c>
      <c r="E206" s="76">
        <v>685</v>
      </c>
      <c r="F206" s="89">
        <v>594</v>
      </c>
      <c r="G206" s="48">
        <v>86</v>
      </c>
      <c r="H206" s="72">
        <v>680</v>
      </c>
      <c r="I206" s="89" t="s">
        <v>206</v>
      </c>
      <c r="J206" s="48" t="s">
        <v>172</v>
      </c>
      <c r="K206" s="72" t="s">
        <v>122</v>
      </c>
      <c r="L206" s="89">
        <v>565</v>
      </c>
      <c r="M206" s="48">
        <v>79</v>
      </c>
      <c r="N206" s="72">
        <v>644</v>
      </c>
      <c r="O206" s="89">
        <v>525</v>
      </c>
      <c r="P206" s="48">
        <v>76</v>
      </c>
      <c r="Q206" s="72">
        <v>601</v>
      </c>
      <c r="R206" s="89">
        <v>478</v>
      </c>
      <c r="S206" s="48">
        <v>77</v>
      </c>
      <c r="T206" s="72">
        <v>555</v>
      </c>
      <c r="U206" s="579"/>
    </row>
    <row r="207" spans="1:22" s="101" customFormat="1" ht="14.25">
      <c r="A207" s="499"/>
      <c r="B207" s="388" t="s">
        <v>282</v>
      </c>
      <c r="C207" s="110">
        <v>0</v>
      </c>
      <c r="D207" s="111">
        <v>0</v>
      </c>
      <c r="E207" s="112">
        <v>0</v>
      </c>
      <c r="F207" s="110">
        <v>0</v>
      </c>
      <c r="G207" s="111">
        <v>0</v>
      </c>
      <c r="H207" s="113">
        <v>0</v>
      </c>
      <c r="I207" s="110" t="s">
        <v>51</v>
      </c>
      <c r="J207" s="111" t="s">
        <v>51</v>
      </c>
      <c r="K207" s="113" t="s">
        <v>51</v>
      </c>
      <c r="L207" s="110">
        <v>0</v>
      </c>
      <c r="M207" s="111">
        <v>0</v>
      </c>
      <c r="N207" s="113">
        <v>0</v>
      </c>
      <c r="O207" s="110">
        <v>0</v>
      </c>
      <c r="P207" s="111">
        <v>0</v>
      </c>
      <c r="Q207" s="113">
        <v>0</v>
      </c>
      <c r="R207" s="110">
        <v>0</v>
      </c>
      <c r="S207" s="111">
        <v>0</v>
      </c>
      <c r="T207" s="113">
        <v>0</v>
      </c>
      <c r="U207" s="579"/>
    </row>
    <row r="208" spans="1:22" s="101" customFormat="1">
      <c r="A208" s="499"/>
      <c r="B208" s="388" t="s">
        <v>303</v>
      </c>
      <c r="C208" s="89">
        <v>584</v>
      </c>
      <c r="D208" s="48">
        <v>101</v>
      </c>
      <c r="E208" s="76">
        <v>685</v>
      </c>
      <c r="F208" s="89">
        <v>594</v>
      </c>
      <c r="G208" s="48">
        <v>86</v>
      </c>
      <c r="H208" s="72">
        <v>680</v>
      </c>
      <c r="I208" s="89" t="s">
        <v>206</v>
      </c>
      <c r="J208" s="48" t="s">
        <v>172</v>
      </c>
      <c r="K208" s="72" t="s">
        <v>122</v>
      </c>
      <c r="L208" s="89">
        <v>565</v>
      </c>
      <c r="M208" s="48">
        <v>79</v>
      </c>
      <c r="N208" s="72">
        <v>644</v>
      </c>
      <c r="O208" s="89">
        <v>525</v>
      </c>
      <c r="P208" s="48">
        <v>76</v>
      </c>
      <c r="Q208" s="72">
        <v>601</v>
      </c>
      <c r="R208" s="89">
        <v>478</v>
      </c>
      <c r="S208" s="48">
        <v>77</v>
      </c>
      <c r="T208" s="72">
        <v>555</v>
      </c>
      <c r="U208" s="579"/>
    </row>
    <row r="209" spans="1:22" s="101" customFormat="1">
      <c r="A209" s="499"/>
      <c r="B209" s="388" t="s">
        <v>305</v>
      </c>
      <c r="C209" s="114" t="s">
        <v>177</v>
      </c>
      <c r="D209" s="46" t="s">
        <v>176</v>
      </c>
      <c r="E209" s="80" t="s">
        <v>171</v>
      </c>
      <c r="F209" s="114" t="s">
        <v>536</v>
      </c>
      <c r="G209" s="46" t="s">
        <v>255</v>
      </c>
      <c r="H209" s="69" t="s">
        <v>171</v>
      </c>
      <c r="I209" s="114" t="s">
        <v>206</v>
      </c>
      <c r="J209" s="46" t="s">
        <v>172</v>
      </c>
      <c r="K209" s="69" t="s">
        <v>70</v>
      </c>
      <c r="L209" s="114" t="s">
        <v>322</v>
      </c>
      <c r="M209" s="46" t="s">
        <v>60</v>
      </c>
      <c r="N209" s="69" t="s">
        <v>171</v>
      </c>
      <c r="O209" s="114" t="s">
        <v>536</v>
      </c>
      <c r="P209" s="46" t="s">
        <v>255</v>
      </c>
      <c r="Q209" s="69" t="s">
        <v>171</v>
      </c>
      <c r="R209" s="114" t="s">
        <v>175</v>
      </c>
      <c r="S209" s="46" t="s">
        <v>174</v>
      </c>
      <c r="T209" s="69" t="s">
        <v>171</v>
      </c>
      <c r="U209" s="579"/>
    </row>
    <row r="210" spans="1:22" s="101" customFormat="1" ht="14.25">
      <c r="A210" s="499"/>
      <c r="B210" s="388" t="s">
        <v>312</v>
      </c>
      <c r="C210" s="89">
        <v>180</v>
      </c>
      <c r="D210" s="48">
        <v>21</v>
      </c>
      <c r="E210" s="76">
        <v>201</v>
      </c>
      <c r="F210" s="194">
        <v>128</v>
      </c>
      <c r="G210" s="195">
        <v>17</v>
      </c>
      <c r="H210" s="72">
        <v>145</v>
      </c>
      <c r="I210" s="194" t="s">
        <v>250</v>
      </c>
      <c r="J210" s="46" t="s">
        <v>356</v>
      </c>
      <c r="K210" s="69" t="s">
        <v>409</v>
      </c>
      <c r="L210" s="194">
        <v>181</v>
      </c>
      <c r="M210" s="48">
        <v>17</v>
      </c>
      <c r="N210" s="72">
        <v>198</v>
      </c>
      <c r="O210" s="194">
        <v>223</v>
      </c>
      <c r="P210" s="48">
        <v>15</v>
      </c>
      <c r="Q210" s="72">
        <v>238</v>
      </c>
      <c r="R210" s="194">
        <v>180</v>
      </c>
      <c r="S210" s="48">
        <v>10</v>
      </c>
      <c r="T210" s="72">
        <v>190</v>
      </c>
      <c r="U210" s="579"/>
    </row>
    <row r="211" spans="1:22" s="101" customFormat="1">
      <c r="A211" s="499"/>
      <c r="B211" s="388" t="s">
        <v>314</v>
      </c>
      <c r="C211" s="114" t="s">
        <v>311</v>
      </c>
      <c r="D211" s="46" t="s">
        <v>91</v>
      </c>
      <c r="E211" s="80" t="s">
        <v>171</v>
      </c>
      <c r="F211" s="196" t="s">
        <v>322</v>
      </c>
      <c r="G211" s="197" t="s">
        <v>60</v>
      </c>
      <c r="H211" s="69" t="s">
        <v>171</v>
      </c>
      <c r="I211" s="196" t="s">
        <v>122</v>
      </c>
      <c r="J211" s="46" t="s">
        <v>537</v>
      </c>
      <c r="K211" s="69" t="s">
        <v>70</v>
      </c>
      <c r="L211" s="196" t="s">
        <v>307</v>
      </c>
      <c r="M211" s="48" t="s">
        <v>96</v>
      </c>
      <c r="N211" s="72" t="s">
        <v>171</v>
      </c>
      <c r="O211" s="196" t="s">
        <v>404</v>
      </c>
      <c r="P211" s="48" t="s">
        <v>160</v>
      </c>
      <c r="Q211" s="72" t="s">
        <v>171</v>
      </c>
      <c r="R211" s="196" t="s">
        <v>308</v>
      </c>
      <c r="S211" s="48" t="s">
        <v>81</v>
      </c>
      <c r="T211" s="72" t="s">
        <v>171</v>
      </c>
      <c r="U211" s="579"/>
    </row>
    <row r="212" spans="1:22" s="101" customFormat="1">
      <c r="A212" s="499"/>
      <c r="B212" s="388" t="s">
        <v>318</v>
      </c>
      <c r="C212" s="89">
        <v>764</v>
      </c>
      <c r="D212" s="48">
        <v>122</v>
      </c>
      <c r="E212" s="76">
        <v>886</v>
      </c>
      <c r="F212" s="194">
        <v>722</v>
      </c>
      <c r="G212" s="195">
        <v>103</v>
      </c>
      <c r="H212" s="72">
        <v>825</v>
      </c>
      <c r="I212" s="194" t="s">
        <v>160</v>
      </c>
      <c r="J212" s="46" t="s">
        <v>179</v>
      </c>
      <c r="K212" s="69" t="s">
        <v>98</v>
      </c>
      <c r="L212" s="194">
        <v>746</v>
      </c>
      <c r="M212" s="48">
        <v>96</v>
      </c>
      <c r="N212" s="72">
        <v>842</v>
      </c>
      <c r="O212" s="194">
        <v>748</v>
      </c>
      <c r="P212" s="48">
        <v>91</v>
      </c>
      <c r="Q212" s="72">
        <v>839</v>
      </c>
      <c r="R212" s="194">
        <v>658</v>
      </c>
      <c r="S212" s="48">
        <v>87</v>
      </c>
      <c r="T212" s="72">
        <v>745</v>
      </c>
      <c r="U212" s="579"/>
    </row>
    <row r="213" spans="1:22" s="101" customFormat="1">
      <c r="A213" s="499"/>
      <c r="B213" s="388" t="s">
        <v>320</v>
      </c>
      <c r="C213" s="114" t="s">
        <v>175</v>
      </c>
      <c r="D213" s="46" t="s">
        <v>174</v>
      </c>
      <c r="E213" s="80" t="s">
        <v>171</v>
      </c>
      <c r="F213" s="196" t="s">
        <v>322</v>
      </c>
      <c r="G213" s="197" t="s">
        <v>60</v>
      </c>
      <c r="H213" s="69" t="s">
        <v>171</v>
      </c>
      <c r="I213" s="196" t="s">
        <v>208</v>
      </c>
      <c r="J213" s="46" t="s">
        <v>91</v>
      </c>
      <c r="K213" s="69" t="s">
        <v>70</v>
      </c>
      <c r="L213" s="196" t="s">
        <v>315</v>
      </c>
      <c r="M213" s="48" t="s">
        <v>62</v>
      </c>
      <c r="N213" s="72" t="s">
        <v>171</v>
      </c>
      <c r="O213" s="196" t="s">
        <v>315</v>
      </c>
      <c r="P213" s="48" t="s">
        <v>62</v>
      </c>
      <c r="Q213" s="72" t="s">
        <v>171</v>
      </c>
      <c r="R213" s="196" t="s">
        <v>322</v>
      </c>
      <c r="S213" s="48" t="s">
        <v>60</v>
      </c>
      <c r="T213" s="72" t="s">
        <v>171</v>
      </c>
      <c r="U213" s="579"/>
    </row>
    <row r="214" spans="1:22" s="101" customFormat="1">
      <c r="A214" s="499"/>
      <c r="B214" s="520"/>
      <c r="C214" s="520"/>
      <c r="D214" s="520"/>
      <c r="E214" s="520"/>
      <c r="F214" s="520"/>
      <c r="G214" s="520"/>
      <c r="H214" s="520"/>
      <c r="I214" s="614"/>
      <c r="J214" s="614"/>
      <c r="K214" s="614"/>
      <c r="L214" s="614"/>
      <c r="M214" s="519"/>
      <c r="N214" s="579"/>
      <c r="O214" s="499"/>
      <c r="P214" s="615"/>
      <c r="Q214" s="520"/>
      <c r="R214" s="520"/>
      <c r="S214" s="579"/>
      <c r="T214" s="579"/>
      <c r="U214" s="579"/>
      <c r="V214" s="106"/>
    </row>
    <row r="215" spans="1:22" s="163" customFormat="1" ht="12.75">
      <c r="A215" s="370"/>
      <c r="B215" s="434" t="s">
        <v>63</v>
      </c>
      <c r="C215" s="370"/>
      <c r="D215" s="370"/>
      <c r="E215" s="370"/>
      <c r="F215" s="370"/>
      <c r="G215" s="370"/>
      <c r="H215" s="370"/>
      <c r="I215" s="370"/>
      <c r="J215" s="370"/>
      <c r="K215" s="370"/>
      <c r="L215" s="370"/>
      <c r="M215" s="370"/>
      <c r="N215" s="371"/>
      <c r="O215" s="370"/>
      <c r="P215" s="370"/>
      <c r="Q215" s="370"/>
      <c r="R215" s="370"/>
      <c r="S215" s="370"/>
      <c r="T215" s="370"/>
      <c r="U215" s="370"/>
    </row>
    <row r="216" spans="1:22" s="163" customFormat="1" ht="13.05" customHeight="1">
      <c r="A216" s="370"/>
      <c r="B216" s="1086" t="s">
        <v>532</v>
      </c>
      <c r="C216" s="1086"/>
      <c r="D216" s="1086"/>
      <c r="E216" s="1086"/>
      <c r="F216" s="1086"/>
      <c r="G216" s="1086"/>
      <c r="H216" s="1086"/>
      <c r="I216" s="1086"/>
      <c r="J216" s="1086"/>
      <c r="K216" s="1086"/>
      <c r="L216" s="1086"/>
      <c r="M216" s="370"/>
      <c r="N216" s="371"/>
      <c r="O216" s="370"/>
      <c r="P216" s="370"/>
      <c r="Q216" s="370"/>
      <c r="R216" s="370"/>
      <c r="S216" s="370"/>
      <c r="T216" s="370"/>
      <c r="U216" s="370"/>
    </row>
    <row r="217" spans="1:22" s="163" customFormat="1" ht="13.05" customHeight="1">
      <c r="A217" s="370"/>
      <c r="B217" s="1086" t="s">
        <v>533</v>
      </c>
      <c r="C217" s="1086"/>
      <c r="D217" s="1086"/>
      <c r="E217" s="1086"/>
      <c r="F217" s="1086"/>
      <c r="G217" s="1086"/>
      <c r="H217" s="1086"/>
      <c r="I217" s="505"/>
      <c r="J217" s="505"/>
      <c r="K217" s="505"/>
      <c r="L217" s="505"/>
      <c r="M217" s="370"/>
      <c r="N217" s="371"/>
      <c r="O217" s="370"/>
      <c r="P217" s="370"/>
      <c r="Q217" s="370"/>
      <c r="R217" s="370"/>
      <c r="S217" s="370"/>
      <c r="T217" s="370"/>
      <c r="U217" s="370"/>
    </row>
    <row r="218" spans="1:22" s="159" customFormat="1" ht="26.25" customHeight="1">
      <c r="A218" s="616"/>
      <c r="B218" s="1086" t="s">
        <v>538</v>
      </c>
      <c r="C218" s="1086"/>
      <c r="D218" s="1086"/>
      <c r="E218" s="1086"/>
      <c r="F218" s="1086"/>
      <c r="G218" s="1086"/>
      <c r="H218" s="1086"/>
      <c r="I218" s="1086"/>
      <c r="J218" s="1086"/>
      <c r="K218" s="1086"/>
      <c r="L218" s="1086"/>
      <c r="M218" s="378"/>
      <c r="N218" s="378"/>
      <c r="O218" s="378"/>
      <c r="P218" s="378"/>
      <c r="Q218" s="378"/>
      <c r="R218" s="378"/>
      <c r="S218" s="378"/>
      <c r="T218" s="378"/>
      <c r="U218" s="378"/>
      <c r="V218" s="160"/>
    </row>
    <row r="219" spans="1:22" s="159" customFormat="1">
      <c r="A219" s="616"/>
      <c r="B219" s="378"/>
      <c r="C219" s="378"/>
      <c r="D219" s="378"/>
      <c r="E219" s="378"/>
      <c r="F219" s="378"/>
      <c r="G219" s="378"/>
      <c r="H219" s="378"/>
      <c r="I219" s="378"/>
      <c r="J219" s="378"/>
      <c r="K219" s="378"/>
      <c r="L219" s="378"/>
      <c r="M219" s="378"/>
      <c r="N219" s="378"/>
      <c r="O219" s="378"/>
      <c r="P219" s="378"/>
      <c r="Q219" s="378"/>
      <c r="R219" s="378"/>
      <c r="S219" s="378"/>
      <c r="T219" s="378"/>
      <c r="U219" s="378"/>
      <c r="V219" s="160"/>
    </row>
    <row r="220" spans="1:22" s="95" customFormat="1" ht="26.25">
      <c r="A220" s="430"/>
      <c r="B220" s="617" t="s">
        <v>539</v>
      </c>
      <c r="C220" s="429">
        <v>2024</v>
      </c>
      <c r="D220" s="327">
        <v>2023</v>
      </c>
      <c r="E220" s="383" t="s">
        <v>47</v>
      </c>
      <c r="F220" s="327">
        <v>2022</v>
      </c>
      <c r="G220" s="327">
        <v>2021</v>
      </c>
      <c r="H220" s="327">
        <v>2020</v>
      </c>
      <c r="I220" s="378"/>
      <c r="J220" s="378"/>
      <c r="K220" s="378"/>
      <c r="L220" s="378"/>
      <c r="M220" s="378"/>
      <c r="N220" s="430"/>
      <c r="O220" s="430"/>
      <c r="P220" s="430"/>
      <c r="Q220" s="430"/>
      <c r="R220" s="430"/>
      <c r="S220" s="430"/>
      <c r="T220" s="430"/>
      <c r="U220" s="430"/>
    </row>
    <row r="221" spans="1:22">
      <c r="A221" s="430"/>
      <c r="B221" s="388" t="s">
        <v>325</v>
      </c>
      <c r="C221" s="76">
        <v>584</v>
      </c>
      <c r="D221" s="72">
        <v>594</v>
      </c>
      <c r="E221" s="69">
        <v>-1.7000000000000001E-2</v>
      </c>
      <c r="F221" s="72">
        <v>565</v>
      </c>
      <c r="G221" s="72">
        <v>525</v>
      </c>
      <c r="H221" s="72">
        <v>478</v>
      </c>
      <c r="I221" s="378"/>
      <c r="J221" s="378"/>
      <c r="K221" s="378"/>
      <c r="L221" s="378"/>
      <c r="M221" s="378"/>
      <c r="N221" s="593"/>
      <c r="O221" s="579"/>
      <c r="P221" s="499"/>
    </row>
    <row r="222" spans="1:22">
      <c r="A222" s="430"/>
      <c r="B222" s="388" t="s">
        <v>326</v>
      </c>
      <c r="C222" s="76">
        <v>101</v>
      </c>
      <c r="D222" s="72">
        <v>86</v>
      </c>
      <c r="E222" s="69">
        <v>0.17399999999999999</v>
      </c>
      <c r="F222" s="72">
        <v>79</v>
      </c>
      <c r="G222" s="72">
        <v>76</v>
      </c>
      <c r="H222" s="72">
        <v>77</v>
      </c>
      <c r="I222" s="378"/>
      <c r="J222" s="378"/>
      <c r="K222" s="378"/>
      <c r="L222" s="378"/>
      <c r="M222" s="378"/>
      <c r="N222" s="593"/>
      <c r="O222" s="579"/>
      <c r="P222" s="499"/>
    </row>
    <row r="223" spans="1:22">
      <c r="A223" s="430"/>
      <c r="B223" s="388" t="s">
        <v>327</v>
      </c>
      <c r="C223" s="115">
        <v>0.85255474452554747</v>
      </c>
      <c r="D223" s="116">
        <v>0.87352941176470589</v>
      </c>
      <c r="E223" s="116">
        <v>-2.4011403573447346E-2</v>
      </c>
      <c r="F223" s="116">
        <v>0.87732919254658381</v>
      </c>
      <c r="G223" s="116">
        <v>0.87354409317803661</v>
      </c>
      <c r="H223" s="116">
        <v>0.86126126126126124</v>
      </c>
      <c r="I223" s="378"/>
      <c r="J223" s="378"/>
      <c r="K223" s="378"/>
      <c r="L223" s="378"/>
      <c r="M223" s="378"/>
      <c r="N223" s="593"/>
      <c r="O223" s="579"/>
      <c r="P223" s="499"/>
    </row>
    <row r="224" spans="1:22">
      <c r="A224" s="430"/>
      <c r="B224" s="388" t="s">
        <v>328</v>
      </c>
      <c r="C224" s="115">
        <v>0.14744525547445256</v>
      </c>
      <c r="D224" s="116">
        <v>0.12647058823529411</v>
      </c>
      <c r="E224" s="116">
        <v>0.16584620607706679</v>
      </c>
      <c r="F224" s="116">
        <v>0.12267080745341614</v>
      </c>
      <c r="G224" s="116">
        <v>0.12645590682196339</v>
      </c>
      <c r="H224" s="116">
        <v>0.13873873873873874</v>
      </c>
      <c r="I224" s="378"/>
      <c r="J224" s="378"/>
      <c r="K224" s="378"/>
      <c r="L224" s="378"/>
      <c r="M224" s="378"/>
      <c r="N224" s="593"/>
      <c r="O224" s="579"/>
      <c r="P224" s="499"/>
    </row>
    <row r="225" spans="1:27">
      <c r="A225" s="430"/>
      <c r="B225" s="618" t="s">
        <v>329</v>
      </c>
      <c r="C225" s="76">
        <v>180</v>
      </c>
      <c r="D225" s="72">
        <v>128</v>
      </c>
      <c r="E225" s="69">
        <v>0.40600000000000003</v>
      </c>
      <c r="F225" s="72">
        <v>181</v>
      </c>
      <c r="G225" s="72">
        <v>223</v>
      </c>
      <c r="H225" s="72">
        <v>180</v>
      </c>
      <c r="I225" s="378"/>
      <c r="J225" s="378"/>
      <c r="K225" s="378"/>
      <c r="L225" s="378"/>
      <c r="M225" s="378"/>
      <c r="N225" s="593"/>
      <c r="O225" s="579"/>
      <c r="P225" s="499"/>
    </row>
    <row r="226" spans="1:27">
      <c r="A226" s="430"/>
      <c r="B226" s="618" t="s">
        <v>330</v>
      </c>
      <c r="C226" s="76">
        <v>21</v>
      </c>
      <c r="D226" s="72">
        <v>17</v>
      </c>
      <c r="E226" s="69">
        <v>0.23499999999999999</v>
      </c>
      <c r="F226" s="72">
        <v>17</v>
      </c>
      <c r="G226" s="72">
        <v>15</v>
      </c>
      <c r="H226" s="72">
        <v>10</v>
      </c>
      <c r="I226" s="378"/>
      <c r="J226" s="378"/>
      <c r="K226" s="378"/>
      <c r="L226" s="378"/>
      <c r="M226" s="378"/>
      <c r="N226" s="593"/>
      <c r="O226" s="579"/>
      <c r="P226" s="499"/>
    </row>
    <row r="227" spans="1:27">
      <c r="A227" s="430"/>
      <c r="B227" s="388" t="s">
        <v>331</v>
      </c>
      <c r="C227" s="115">
        <v>0.89552238805970152</v>
      </c>
      <c r="D227" s="116">
        <v>0.88275862068965516</v>
      </c>
      <c r="E227" s="116">
        <v>1.4458955223880647E-2</v>
      </c>
      <c r="F227" s="116">
        <v>0.91414141414141414</v>
      </c>
      <c r="G227" s="116">
        <v>0.93697478991596639</v>
      </c>
      <c r="H227" s="116">
        <v>0.94736842105263153</v>
      </c>
      <c r="I227" s="378"/>
      <c r="J227" s="378"/>
      <c r="K227" s="378"/>
      <c r="L227" s="378"/>
      <c r="M227" s="378"/>
      <c r="N227" s="499"/>
      <c r="O227" s="499"/>
      <c r="P227" s="499"/>
      <c r="Q227" s="499"/>
      <c r="R227" s="499"/>
      <c r="S227" s="499"/>
      <c r="T227" s="499"/>
    </row>
    <row r="228" spans="1:27">
      <c r="A228" s="430"/>
      <c r="B228" s="388" t="s">
        <v>332</v>
      </c>
      <c r="C228" s="115">
        <v>0.1044776119402985</v>
      </c>
      <c r="D228" s="116">
        <v>0.11724137931034483</v>
      </c>
      <c r="E228" s="116">
        <v>-0.10886742756804216</v>
      </c>
      <c r="F228" s="116">
        <v>8.5858585858585856E-2</v>
      </c>
      <c r="G228" s="116">
        <v>6.3025210084033612E-2</v>
      </c>
      <c r="H228" s="116">
        <v>5.2631578947368418E-2</v>
      </c>
      <c r="I228" s="378"/>
      <c r="J228" s="378"/>
      <c r="K228" s="378"/>
      <c r="L228" s="378"/>
      <c r="M228" s="378"/>
      <c r="N228" s="499"/>
      <c r="O228" s="499"/>
      <c r="P228" s="499"/>
      <c r="Q228" s="499"/>
      <c r="R228" s="499"/>
      <c r="S228" s="499"/>
      <c r="T228" s="499"/>
    </row>
    <row r="229" spans="1:27" s="102" customFormat="1" ht="13.15">
      <c r="A229" s="447"/>
      <c r="B229" s="618" t="s">
        <v>333</v>
      </c>
      <c r="C229" s="76">
        <v>764</v>
      </c>
      <c r="D229" s="72">
        <v>722</v>
      </c>
      <c r="E229" s="69">
        <v>5.8000000000000003E-2</v>
      </c>
      <c r="F229" s="72">
        <v>746</v>
      </c>
      <c r="G229" s="72">
        <v>748</v>
      </c>
      <c r="H229" s="72">
        <v>658</v>
      </c>
      <c r="I229" s="538"/>
      <c r="J229" s="538"/>
      <c r="K229" s="538"/>
      <c r="L229" s="538"/>
      <c r="M229" s="538"/>
      <c r="N229" s="538"/>
      <c r="O229" s="538"/>
      <c r="P229" s="538"/>
      <c r="Q229" s="538"/>
      <c r="R229" s="538"/>
      <c r="S229" s="538"/>
      <c r="T229" s="538"/>
      <c r="U229" s="538"/>
    </row>
    <row r="230" spans="1:27">
      <c r="A230" s="430"/>
      <c r="B230" s="618" t="s">
        <v>334</v>
      </c>
      <c r="C230" s="76">
        <v>122</v>
      </c>
      <c r="D230" s="72">
        <v>103</v>
      </c>
      <c r="E230" s="69">
        <v>0.184</v>
      </c>
      <c r="F230" s="72">
        <v>96</v>
      </c>
      <c r="G230" s="72">
        <v>91</v>
      </c>
      <c r="H230" s="72">
        <v>87</v>
      </c>
      <c r="I230" s="499"/>
      <c r="J230" s="499"/>
      <c r="K230" s="499"/>
      <c r="L230" s="499"/>
      <c r="M230" s="499"/>
      <c r="N230" s="499"/>
      <c r="O230" s="499"/>
      <c r="P230" s="499"/>
      <c r="Q230" s="499"/>
      <c r="R230" s="499"/>
      <c r="S230" s="499"/>
      <c r="T230" s="499"/>
    </row>
    <row r="231" spans="1:27" s="102" customFormat="1" ht="13.15">
      <c r="A231" s="447"/>
      <c r="B231" s="388" t="s">
        <v>335</v>
      </c>
      <c r="C231" s="115">
        <v>0.86230248306997748</v>
      </c>
      <c r="D231" s="116">
        <v>0.87515151515151512</v>
      </c>
      <c r="E231" s="116">
        <v>-1.4682065744139279E-2</v>
      </c>
      <c r="F231" s="116">
        <v>0.88598574821852727</v>
      </c>
      <c r="G231" s="116">
        <v>0.89153754469606672</v>
      </c>
      <c r="H231" s="116">
        <v>0.88322147651006711</v>
      </c>
      <c r="I231" s="538"/>
      <c r="J231" s="538"/>
      <c r="K231" s="538"/>
      <c r="L231" s="538"/>
      <c r="M231" s="538"/>
      <c r="N231" s="538"/>
      <c r="O231" s="538"/>
      <c r="P231" s="538"/>
      <c r="Q231" s="538"/>
      <c r="R231" s="538"/>
      <c r="S231" s="538"/>
      <c r="T231" s="538"/>
      <c r="U231" s="538"/>
    </row>
    <row r="232" spans="1:27" s="102" customFormat="1" ht="13.15">
      <c r="A232" s="447"/>
      <c r="B232" s="388" t="s">
        <v>336</v>
      </c>
      <c r="C232" s="115">
        <v>0.13769751693002258</v>
      </c>
      <c r="D232" s="116">
        <v>0.12484848484848485</v>
      </c>
      <c r="E232" s="116">
        <v>0.10291700453658863</v>
      </c>
      <c r="F232" s="116">
        <v>0.11401425178147269</v>
      </c>
      <c r="G232" s="116">
        <v>0.10846245530393325</v>
      </c>
      <c r="H232" s="116">
        <v>0.11677852348993288</v>
      </c>
      <c r="I232" s="538"/>
      <c r="J232" s="538"/>
      <c r="K232" s="538"/>
      <c r="L232" s="538"/>
      <c r="M232" s="538"/>
      <c r="N232" s="538"/>
      <c r="O232" s="538"/>
      <c r="P232" s="538"/>
      <c r="Q232" s="538"/>
      <c r="R232" s="538"/>
      <c r="S232" s="538"/>
      <c r="T232" s="538"/>
      <c r="U232" s="538"/>
    </row>
    <row r="233" spans="1:27" s="102" customFormat="1" ht="13.15">
      <c r="A233" s="447"/>
      <c r="B233" s="579"/>
      <c r="C233" s="281"/>
      <c r="D233" s="281"/>
      <c r="E233" s="281"/>
      <c r="F233" s="281"/>
      <c r="G233" s="281"/>
      <c r="H233" s="281"/>
      <c r="I233" s="538"/>
      <c r="J233" s="538"/>
      <c r="K233" s="538"/>
      <c r="L233" s="538"/>
      <c r="M233" s="538"/>
      <c r="N233" s="538"/>
      <c r="O233" s="538"/>
      <c r="P233" s="538"/>
      <c r="Q233" s="538"/>
      <c r="R233" s="538"/>
      <c r="S233" s="538"/>
      <c r="T233" s="538"/>
      <c r="U233" s="538"/>
    </row>
    <row r="234" spans="1:27" s="102" customFormat="1" ht="13.15">
      <c r="A234" s="447"/>
      <c r="B234" s="391" t="s">
        <v>63</v>
      </c>
      <c r="C234" s="281"/>
      <c r="D234" s="281"/>
      <c r="E234" s="281"/>
      <c r="F234" s="281"/>
      <c r="G234" s="281"/>
      <c r="H234" s="281"/>
      <c r="I234" s="538"/>
      <c r="J234" s="538"/>
      <c r="K234" s="538"/>
      <c r="L234" s="538"/>
      <c r="M234" s="538"/>
      <c r="N234" s="538"/>
      <c r="O234" s="538"/>
      <c r="P234" s="538"/>
      <c r="Q234" s="538"/>
      <c r="R234" s="538"/>
      <c r="S234" s="538"/>
      <c r="T234" s="538"/>
      <c r="U234" s="538"/>
    </row>
    <row r="235" spans="1:27" s="102" customFormat="1" ht="27" customHeight="1">
      <c r="A235" s="447"/>
      <c r="B235" s="1086" t="s">
        <v>540</v>
      </c>
      <c r="C235" s="1086"/>
      <c r="D235" s="1086"/>
      <c r="E235" s="1086"/>
      <c r="F235" s="1086"/>
      <c r="G235" s="1086"/>
      <c r="H235" s="1086"/>
      <c r="I235" s="538"/>
      <c r="J235" s="538"/>
      <c r="K235" s="538"/>
      <c r="L235" s="538"/>
      <c r="M235" s="538"/>
      <c r="N235" s="538"/>
      <c r="O235" s="538"/>
      <c r="P235" s="538"/>
      <c r="Q235" s="538"/>
      <c r="R235" s="538"/>
      <c r="S235" s="538"/>
      <c r="T235" s="538"/>
      <c r="U235" s="538"/>
    </row>
    <row r="236" spans="1:27" s="102" customFormat="1" ht="13.15">
      <c r="A236" s="447"/>
      <c r="B236" s="578"/>
      <c r="C236" s="281"/>
      <c r="D236" s="281"/>
      <c r="E236" s="281"/>
      <c r="F236" s="281"/>
      <c r="G236" s="281"/>
      <c r="H236" s="281"/>
      <c r="I236" s="538"/>
      <c r="J236" s="538"/>
      <c r="K236" s="538"/>
      <c r="L236" s="538"/>
      <c r="M236" s="538"/>
      <c r="N236" s="538"/>
      <c r="O236" s="538"/>
      <c r="P236" s="538"/>
      <c r="Q236" s="538"/>
      <c r="R236" s="538"/>
      <c r="S236" s="538"/>
      <c r="T236" s="538"/>
      <c r="U236" s="538"/>
    </row>
    <row r="237" spans="1:27" s="102" customFormat="1" ht="14.25" customHeight="1">
      <c r="A237" s="447"/>
      <c r="B237" s="1083" t="s">
        <v>541</v>
      </c>
      <c r="C237" s="619">
        <v>2024</v>
      </c>
      <c r="D237" s="620">
        <v>2024</v>
      </c>
      <c r="E237" s="621">
        <v>2024</v>
      </c>
      <c r="F237" s="622">
        <v>2023</v>
      </c>
      <c r="G237" s="623">
        <v>2023</v>
      </c>
      <c r="H237" s="624">
        <v>2023</v>
      </c>
      <c r="I237" s="1075" t="s">
        <v>47</v>
      </c>
      <c r="J237" s="1076"/>
      <c r="K237" s="1077"/>
      <c r="L237" s="622">
        <v>2022</v>
      </c>
      <c r="M237" s="623">
        <v>2022</v>
      </c>
      <c r="N237" s="624">
        <v>2022</v>
      </c>
      <c r="O237" s="622">
        <v>2021</v>
      </c>
      <c r="P237" s="623">
        <v>2021</v>
      </c>
      <c r="Q237" s="624">
        <v>2021</v>
      </c>
      <c r="R237" s="622">
        <v>2020</v>
      </c>
      <c r="S237" s="623">
        <v>2020</v>
      </c>
      <c r="T237" s="624">
        <v>2020</v>
      </c>
      <c r="U237" s="538"/>
    </row>
    <row r="238" spans="1:27" s="95" customFormat="1" ht="13.15">
      <c r="A238" s="430"/>
      <c r="B238" s="1083"/>
      <c r="C238" s="610" t="s">
        <v>301</v>
      </c>
      <c r="D238" s="611" t="s">
        <v>302</v>
      </c>
      <c r="E238" s="612" t="s">
        <v>153</v>
      </c>
      <c r="F238" s="610" t="s">
        <v>301</v>
      </c>
      <c r="G238" s="611" t="s">
        <v>302</v>
      </c>
      <c r="H238" s="625" t="s">
        <v>153</v>
      </c>
      <c r="I238" s="610" t="s">
        <v>301</v>
      </c>
      <c r="J238" s="611" t="s">
        <v>302</v>
      </c>
      <c r="K238" s="625" t="s">
        <v>153</v>
      </c>
      <c r="L238" s="610" t="s">
        <v>301</v>
      </c>
      <c r="M238" s="611" t="s">
        <v>302</v>
      </c>
      <c r="N238" s="625" t="s">
        <v>153</v>
      </c>
      <c r="O238" s="610" t="s">
        <v>301</v>
      </c>
      <c r="P238" s="611" t="s">
        <v>302</v>
      </c>
      <c r="Q238" s="625" t="s">
        <v>153</v>
      </c>
      <c r="R238" s="610" t="s">
        <v>301</v>
      </c>
      <c r="S238" s="611" t="s">
        <v>302</v>
      </c>
      <c r="T238" s="625" t="s">
        <v>153</v>
      </c>
      <c r="U238" s="430"/>
      <c r="W238" s="354"/>
    </row>
    <row r="239" spans="1:27" s="95" customFormat="1" ht="12.75">
      <c r="A239" s="430"/>
      <c r="B239" s="388" t="s">
        <v>339</v>
      </c>
      <c r="C239" s="89">
        <v>128</v>
      </c>
      <c r="D239" s="48">
        <v>19</v>
      </c>
      <c r="E239" s="76">
        <v>147</v>
      </c>
      <c r="F239" s="89">
        <v>108</v>
      </c>
      <c r="G239" s="48">
        <v>11</v>
      </c>
      <c r="H239" s="72">
        <v>119</v>
      </c>
      <c r="I239" s="155" t="s">
        <v>49</v>
      </c>
      <c r="J239" s="157" t="s">
        <v>350</v>
      </c>
      <c r="K239" s="116" t="s">
        <v>356</v>
      </c>
      <c r="L239" s="89">
        <v>105</v>
      </c>
      <c r="M239" s="48">
        <v>5</v>
      </c>
      <c r="N239" s="72">
        <v>110</v>
      </c>
      <c r="O239" s="89">
        <v>71</v>
      </c>
      <c r="P239" s="48">
        <v>4</v>
      </c>
      <c r="Q239" s="72">
        <v>75</v>
      </c>
      <c r="R239" s="89">
        <v>36</v>
      </c>
      <c r="S239" s="48">
        <v>2</v>
      </c>
      <c r="T239" s="72">
        <v>38</v>
      </c>
      <c r="U239" s="430"/>
      <c r="W239" s="117"/>
      <c r="X239" s="117"/>
      <c r="Y239" s="117"/>
      <c r="Z239" s="117"/>
      <c r="AA239" s="117"/>
    </row>
    <row r="240" spans="1:27" s="108" customFormat="1" ht="13.15">
      <c r="A240" s="430"/>
      <c r="B240" s="388" t="s">
        <v>340</v>
      </c>
      <c r="C240" s="89">
        <v>298</v>
      </c>
      <c r="D240" s="48">
        <v>50</v>
      </c>
      <c r="E240" s="76">
        <v>348</v>
      </c>
      <c r="F240" s="89">
        <v>312</v>
      </c>
      <c r="G240" s="48">
        <v>48</v>
      </c>
      <c r="H240" s="72">
        <v>360</v>
      </c>
      <c r="I240" s="155" t="s">
        <v>352</v>
      </c>
      <c r="J240" s="157" t="s">
        <v>105</v>
      </c>
      <c r="K240" s="116" t="s">
        <v>319</v>
      </c>
      <c r="L240" s="89">
        <v>286</v>
      </c>
      <c r="M240" s="48">
        <v>47</v>
      </c>
      <c r="N240" s="72">
        <v>333</v>
      </c>
      <c r="O240" s="89">
        <v>276</v>
      </c>
      <c r="P240" s="48">
        <v>44</v>
      </c>
      <c r="Q240" s="72">
        <v>320</v>
      </c>
      <c r="R240" s="89">
        <v>252</v>
      </c>
      <c r="S240" s="48">
        <v>44</v>
      </c>
      <c r="T240" s="72">
        <v>296</v>
      </c>
      <c r="U240" s="548"/>
      <c r="W240" s="117"/>
      <c r="X240" s="117"/>
      <c r="Y240" s="117"/>
      <c r="Z240" s="117"/>
      <c r="AA240" s="117"/>
    </row>
    <row r="241" spans="1:27">
      <c r="A241" s="430"/>
      <c r="B241" s="388" t="s">
        <v>341</v>
      </c>
      <c r="C241" s="89">
        <v>158</v>
      </c>
      <c r="D241" s="48">
        <v>32</v>
      </c>
      <c r="E241" s="76">
        <v>190</v>
      </c>
      <c r="F241" s="89">
        <v>174</v>
      </c>
      <c r="G241" s="48">
        <v>27</v>
      </c>
      <c r="H241" s="72">
        <v>201</v>
      </c>
      <c r="I241" s="155" t="s">
        <v>542</v>
      </c>
      <c r="J241" s="157" t="s">
        <v>49</v>
      </c>
      <c r="K241" s="116" t="s">
        <v>109</v>
      </c>
      <c r="L241" s="89">
        <v>174</v>
      </c>
      <c r="M241" s="48">
        <v>27</v>
      </c>
      <c r="N241" s="72">
        <v>201</v>
      </c>
      <c r="O241" s="89">
        <v>178</v>
      </c>
      <c r="P241" s="48">
        <v>28</v>
      </c>
      <c r="Q241" s="72">
        <v>206</v>
      </c>
      <c r="R241" s="89">
        <v>190</v>
      </c>
      <c r="S241" s="48">
        <v>31</v>
      </c>
      <c r="T241" s="72">
        <v>221</v>
      </c>
      <c r="W241" s="117"/>
      <c r="X241" s="120"/>
      <c r="Y241" s="120"/>
      <c r="Z241" s="120"/>
      <c r="AA241" s="117"/>
    </row>
    <row r="242" spans="1:27">
      <c r="A242" s="430"/>
      <c r="B242" s="483" t="s">
        <v>283</v>
      </c>
      <c r="C242" s="224">
        <v>584</v>
      </c>
      <c r="D242" s="225">
        <v>101</v>
      </c>
      <c r="E242" s="214">
        <v>685</v>
      </c>
      <c r="F242" s="224">
        <v>594</v>
      </c>
      <c r="G242" s="225">
        <v>86</v>
      </c>
      <c r="H242" s="215">
        <v>680</v>
      </c>
      <c r="I242" s="226" t="s">
        <v>206</v>
      </c>
      <c r="J242" s="227" t="s">
        <v>172</v>
      </c>
      <c r="K242" s="156" t="s">
        <v>122</v>
      </c>
      <c r="L242" s="224">
        <v>565</v>
      </c>
      <c r="M242" s="225">
        <v>79</v>
      </c>
      <c r="N242" s="215">
        <v>644</v>
      </c>
      <c r="O242" s="224">
        <v>525</v>
      </c>
      <c r="P242" s="225">
        <v>76</v>
      </c>
      <c r="Q242" s="215">
        <v>601</v>
      </c>
      <c r="R242" s="224">
        <v>478</v>
      </c>
      <c r="S242" s="225">
        <v>77</v>
      </c>
      <c r="T242" s="215">
        <v>555</v>
      </c>
      <c r="W242" s="117"/>
      <c r="X242" s="120"/>
      <c r="Y242" s="120"/>
      <c r="Z242" s="120"/>
      <c r="AA242" s="117"/>
    </row>
    <row r="243" spans="1:27">
      <c r="A243" s="430"/>
      <c r="B243" s="388" t="s">
        <v>342</v>
      </c>
      <c r="C243" s="114" t="s">
        <v>304</v>
      </c>
      <c r="D243" s="46" t="s">
        <v>49</v>
      </c>
      <c r="E243" s="115" t="s">
        <v>56</v>
      </c>
      <c r="F243" s="114" t="s">
        <v>179</v>
      </c>
      <c r="G243" s="46" t="s">
        <v>255</v>
      </c>
      <c r="H243" s="116" t="s">
        <v>179</v>
      </c>
      <c r="I243" s="155" t="s">
        <v>56</v>
      </c>
      <c r="J243" s="157" t="s">
        <v>84</v>
      </c>
      <c r="K243" s="116" t="s">
        <v>239</v>
      </c>
      <c r="L243" s="114" t="s">
        <v>49</v>
      </c>
      <c r="M243" s="46" t="s">
        <v>160</v>
      </c>
      <c r="N243" s="116" t="s">
        <v>172</v>
      </c>
      <c r="O243" s="114" t="s">
        <v>174</v>
      </c>
      <c r="P243" s="46" t="s">
        <v>81</v>
      </c>
      <c r="Q243" s="116" t="s">
        <v>60</v>
      </c>
      <c r="R243" s="114" t="s">
        <v>165</v>
      </c>
      <c r="S243" s="46" t="s">
        <v>118</v>
      </c>
      <c r="T243" s="116" t="s">
        <v>98</v>
      </c>
      <c r="W243" s="117"/>
      <c r="X243" s="119"/>
      <c r="Y243" s="119"/>
      <c r="Z243" s="119"/>
      <c r="AA243" s="117"/>
    </row>
    <row r="244" spans="1:27" s="98" customFormat="1" ht="13.9">
      <c r="A244" s="447"/>
      <c r="B244" s="388" t="s">
        <v>343</v>
      </c>
      <c r="C244" s="114" t="s">
        <v>344</v>
      </c>
      <c r="D244" s="46" t="s">
        <v>345</v>
      </c>
      <c r="E244" s="115" t="s">
        <v>344</v>
      </c>
      <c r="F244" s="114" t="s">
        <v>543</v>
      </c>
      <c r="G244" s="46" t="s">
        <v>296</v>
      </c>
      <c r="H244" s="116" t="s">
        <v>543</v>
      </c>
      <c r="I244" s="155" t="s">
        <v>319</v>
      </c>
      <c r="J244" s="157" t="s">
        <v>537</v>
      </c>
      <c r="K244" s="116" t="s">
        <v>352</v>
      </c>
      <c r="L244" s="114" t="s">
        <v>344</v>
      </c>
      <c r="M244" s="46" t="s">
        <v>310</v>
      </c>
      <c r="N244" s="116" t="s">
        <v>544</v>
      </c>
      <c r="O244" s="114" t="s">
        <v>543</v>
      </c>
      <c r="P244" s="46" t="s">
        <v>545</v>
      </c>
      <c r="Q244" s="116" t="s">
        <v>543</v>
      </c>
      <c r="R244" s="114" t="s">
        <v>543</v>
      </c>
      <c r="S244" s="46" t="s">
        <v>295</v>
      </c>
      <c r="T244" s="116" t="s">
        <v>543</v>
      </c>
      <c r="U244" s="432"/>
      <c r="W244" s="228"/>
      <c r="X244" s="120"/>
      <c r="Y244" s="120"/>
      <c r="Z244" s="120"/>
      <c r="AA244" s="228"/>
    </row>
    <row r="245" spans="1:27">
      <c r="A245" s="430"/>
      <c r="B245" s="388" t="s">
        <v>354</v>
      </c>
      <c r="C245" s="89" t="s">
        <v>204</v>
      </c>
      <c r="D245" s="48" t="s">
        <v>90</v>
      </c>
      <c r="E245" s="115" t="s">
        <v>85</v>
      </c>
      <c r="F245" s="89" t="s">
        <v>168</v>
      </c>
      <c r="G245" s="48" t="s">
        <v>86</v>
      </c>
      <c r="H245" s="116" t="s">
        <v>358</v>
      </c>
      <c r="I245" s="155" t="s">
        <v>58</v>
      </c>
      <c r="J245" s="157" t="s">
        <v>122</v>
      </c>
      <c r="K245" s="116" t="s">
        <v>107</v>
      </c>
      <c r="L245" s="89" t="s">
        <v>86</v>
      </c>
      <c r="M245" s="48" t="s">
        <v>88</v>
      </c>
      <c r="N245" s="116" t="s">
        <v>86</v>
      </c>
      <c r="O245" s="89" t="s">
        <v>88</v>
      </c>
      <c r="P245" s="48" t="s">
        <v>164</v>
      </c>
      <c r="Q245" s="116" t="s">
        <v>88</v>
      </c>
      <c r="R245" s="89" t="s">
        <v>368</v>
      </c>
      <c r="S245" s="48" t="s">
        <v>368</v>
      </c>
      <c r="T245" s="116" t="s">
        <v>368</v>
      </c>
      <c r="W245" s="117"/>
      <c r="X245" s="118"/>
      <c r="Y245" s="118"/>
      <c r="Z245" s="118"/>
      <c r="AA245" s="117"/>
    </row>
    <row r="246" spans="1:27">
      <c r="A246" s="430"/>
      <c r="B246" s="626"/>
      <c r="C246" s="626"/>
      <c r="D246" s="626"/>
      <c r="E246" s="626"/>
      <c r="F246" s="626"/>
      <c r="G246" s="626"/>
      <c r="H246" s="626"/>
      <c r="I246" s="627"/>
      <c r="J246" s="627"/>
      <c r="K246" s="627"/>
      <c r="L246" s="627"/>
      <c r="M246" s="627"/>
      <c r="N246" s="627"/>
      <c r="O246" s="627"/>
      <c r="P246" s="627"/>
      <c r="Q246" s="627"/>
      <c r="R246" s="627"/>
      <c r="W246" s="117"/>
      <c r="X246" s="119"/>
      <c r="Y246" s="119"/>
      <c r="Z246" s="119"/>
      <c r="AA246" s="117"/>
    </row>
    <row r="247" spans="1:27" ht="13.9" thickBot="1">
      <c r="A247" s="430"/>
      <c r="B247" s="628"/>
      <c r="C247" s="626"/>
      <c r="D247" s="626"/>
      <c r="E247" s="626"/>
      <c r="F247" s="626"/>
      <c r="G247" s="626"/>
      <c r="H247" s="626"/>
      <c r="I247" s="627"/>
      <c r="J247" s="627"/>
      <c r="K247" s="627"/>
      <c r="L247" s="627"/>
      <c r="M247" s="627"/>
      <c r="N247" s="627"/>
      <c r="O247" s="627"/>
      <c r="P247" s="627"/>
      <c r="Q247" s="627"/>
      <c r="R247" s="627"/>
      <c r="W247" s="117"/>
      <c r="X247" s="119"/>
      <c r="Y247" s="119"/>
      <c r="Z247" s="119"/>
      <c r="AA247" s="117"/>
    </row>
    <row r="248" spans="1:27" ht="14.65" thickTop="1" thickBot="1">
      <c r="A248" s="430"/>
      <c r="B248" s="423" t="s">
        <v>919</v>
      </c>
      <c r="C248" s="424"/>
      <c r="D248" s="424"/>
      <c r="E248" s="424"/>
      <c r="F248" s="424"/>
      <c r="G248" s="424"/>
      <c r="H248" s="424"/>
      <c r="I248" s="519"/>
      <c r="J248" s="519"/>
      <c r="K248" s="519"/>
      <c r="L248" s="519"/>
      <c r="M248" s="425"/>
      <c r="N248" s="425"/>
      <c r="O248" s="425"/>
      <c r="W248" s="117"/>
      <c r="X248" s="119"/>
      <c r="Y248" s="119"/>
      <c r="Z248" s="119"/>
      <c r="AA248" s="117"/>
    </row>
    <row r="249" spans="1:27" ht="13.9" thickTop="1">
      <c r="A249" s="430"/>
      <c r="B249" s="629"/>
      <c r="C249" s="576"/>
      <c r="D249" s="576"/>
      <c r="E249" s="576"/>
      <c r="F249" s="576"/>
      <c r="G249" s="576"/>
      <c r="H249" s="576"/>
      <c r="I249" s="519"/>
      <c r="J249" s="519"/>
      <c r="K249" s="519"/>
      <c r="L249" s="519"/>
      <c r="M249" s="519"/>
      <c r="N249" s="519"/>
      <c r="O249" s="499"/>
      <c r="P249" s="499"/>
      <c r="Q249" s="499"/>
      <c r="R249" s="425"/>
      <c r="W249" s="117"/>
      <c r="X249" s="119"/>
      <c r="Y249" s="119"/>
      <c r="Z249" s="119"/>
      <c r="AA249" s="117"/>
    </row>
    <row r="250" spans="1:27" s="105" customFormat="1" ht="26.25">
      <c r="A250" s="430"/>
      <c r="B250" s="617" t="s">
        <v>920</v>
      </c>
      <c r="C250" s="429">
        <v>2024</v>
      </c>
      <c r="D250" s="327">
        <v>2023</v>
      </c>
      <c r="E250" s="383" t="s">
        <v>47</v>
      </c>
      <c r="F250" s="327">
        <v>2022</v>
      </c>
      <c r="G250" s="327">
        <v>2021</v>
      </c>
      <c r="H250" s="327">
        <v>2020</v>
      </c>
      <c r="I250" s="519"/>
      <c r="J250" s="519"/>
      <c r="K250" s="519"/>
      <c r="L250" s="519"/>
      <c r="M250" s="519"/>
      <c r="N250" s="519"/>
      <c r="O250" s="430"/>
      <c r="P250" s="430"/>
      <c r="Q250" s="430"/>
      <c r="R250" s="430"/>
      <c r="S250" s="430"/>
      <c r="T250" s="430"/>
      <c r="U250" s="430"/>
      <c r="V250" s="95"/>
    </row>
    <row r="251" spans="1:27" ht="14.25">
      <c r="A251" s="430"/>
      <c r="B251" s="388" t="s">
        <v>357</v>
      </c>
      <c r="C251" s="76">
        <v>685</v>
      </c>
      <c r="D251" s="72">
        <v>680</v>
      </c>
      <c r="E251" s="69" t="s">
        <v>122</v>
      </c>
      <c r="F251" s="72">
        <v>644</v>
      </c>
      <c r="G251" s="72">
        <v>601</v>
      </c>
      <c r="H251" s="72">
        <v>555</v>
      </c>
      <c r="I251" s="519"/>
      <c r="J251" s="519"/>
      <c r="K251" s="519"/>
      <c r="L251" s="519"/>
      <c r="M251" s="519"/>
      <c r="N251" s="519"/>
      <c r="O251" s="519"/>
      <c r="P251" s="593"/>
      <c r="Q251" s="519"/>
      <c r="R251" s="579"/>
      <c r="S251" s="499"/>
    </row>
    <row r="252" spans="1:27" s="95" customFormat="1" ht="13.15">
      <c r="A252" s="430"/>
      <c r="B252" s="483" t="s">
        <v>924</v>
      </c>
      <c r="C252" s="214">
        <v>207</v>
      </c>
      <c r="D252" s="215">
        <v>209</v>
      </c>
      <c r="E252" s="229" t="s">
        <v>208</v>
      </c>
      <c r="F252" s="215">
        <v>190</v>
      </c>
      <c r="G252" s="215">
        <v>169</v>
      </c>
      <c r="H252" s="215">
        <v>104</v>
      </c>
      <c r="I252" s="548"/>
      <c r="J252" s="548"/>
      <c r="K252" s="548"/>
      <c r="L252" s="548"/>
      <c r="M252" s="548"/>
      <c r="N252" s="548"/>
      <c r="O252" s="548"/>
      <c r="P252" s="605"/>
      <c r="Q252" s="548"/>
      <c r="R252" s="578"/>
      <c r="S252" s="538"/>
      <c r="T252" s="538"/>
      <c r="U252" s="430"/>
    </row>
    <row r="253" spans="1:27" ht="14.25">
      <c r="A253" s="430"/>
      <c r="B253" s="413" t="s">
        <v>925</v>
      </c>
      <c r="C253" s="80" t="s">
        <v>358</v>
      </c>
      <c r="D253" s="69" t="s">
        <v>86</v>
      </c>
      <c r="E253" s="69" t="s">
        <v>206</v>
      </c>
      <c r="F253" s="69" t="s">
        <v>358</v>
      </c>
      <c r="G253" s="69" t="s">
        <v>85</v>
      </c>
      <c r="H253" s="69" t="s">
        <v>49</v>
      </c>
      <c r="I253" s="519"/>
      <c r="J253" s="499"/>
      <c r="K253" s="601"/>
      <c r="L253" s="499"/>
      <c r="M253" s="499"/>
      <c r="N253" s="499"/>
      <c r="O253" s="519"/>
      <c r="P253" s="593"/>
      <c r="Q253" s="519"/>
      <c r="R253" s="579"/>
      <c r="S253" s="499"/>
    </row>
    <row r="254" spans="1:27" s="102" customFormat="1">
      <c r="A254" s="447"/>
      <c r="B254" s="630" t="s">
        <v>359</v>
      </c>
      <c r="C254" s="631"/>
      <c r="D254" s="631"/>
      <c r="E254" s="632"/>
      <c r="F254" s="631"/>
      <c r="G254" s="631"/>
      <c r="H254" s="633"/>
      <c r="I254" s="519"/>
      <c r="J254" s="499"/>
      <c r="K254" s="601"/>
      <c r="L254" s="499"/>
      <c r="M254" s="499"/>
      <c r="N254" s="499"/>
      <c r="O254" s="519"/>
      <c r="P254" s="593"/>
      <c r="Q254" s="519"/>
      <c r="R254" s="579"/>
      <c r="S254" s="499"/>
      <c r="T254" s="420"/>
      <c r="U254" s="538"/>
    </row>
    <row r="255" spans="1:27">
      <c r="A255" s="430"/>
      <c r="B255" s="388" t="s">
        <v>301</v>
      </c>
      <c r="C255" s="76">
        <v>171</v>
      </c>
      <c r="D255" s="72">
        <v>180</v>
      </c>
      <c r="E255" s="69" t="s">
        <v>109</v>
      </c>
      <c r="F255" s="72">
        <v>173</v>
      </c>
      <c r="G255" s="72">
        <v>153</v>
      </c>
      <c r="H255" s="72">
        <v>94</v>
      </c>
      <c r="I255" s="519"/>
      <c r="J255" s="499"/>
      <c r="K255" s="601"/>
      <c r="L255" s="499"/>
      <c r="M255" s="499"/>
      <c r="N255" s="499"/>
      <c r="O255" s="519"/>
      <c r="P255" s="593"/>
      <c r="Q255" s="519"/>
      <c r="R255" s="566"/>
      <c r="S255" s="566"/>
    </row>
    <row r="256" spans="1:27">
      <c r="A256" s="430"/>
      <c r="B256" s="388" t="s">
        <v>302</v>
      </c>
      <c r="C256" s="76">
        <v>36</v>
      </c>
      <c r="D256" s="72">
        <v>29</v>
      </c>
      <c r="E256" s="69" t="s">
        <v>356</v>
      </c>
      <c r="F256" s="72">
        <v>17</v>
      </c>
      <c r="G256" s="72">
        <v>16</v>
      </c>
      <c r="H256" s="72">
        <v>10</v>
      </c>
      <c r="I256" s="519"/>
      <c r="J256" s="499"/>
      <c r="K256" s="601"/>
      <c r="L256" s="499"/>
      <c r="M256" s="499"/>
      <c r="N256" s="499"/>
      <c r="O256" s="519"/>
      <c r="P256" s="593"/>
      <c r="Q256" s="519"/>
      <c r="R256" s="579"/>
      <c r="S256" s="499"/>
    </row>
    <row r="257" spans="1:22">
      <c r="A257" s="430"/>
      <c r="B257" s="634" t="s">
        <v>360</v>
      </c>
      <c r="C257" s="631"/>
      <c r="D257" s="631"/>
      <c r="E257" s="632"/>
      <c r="F257" s="631"/>
      <c r="G257" s="631"/>
      <c r="H257" s="633"/>
      <c r="I257" s="519"/>
      <c r="J257" s="499"/>
      <c r="K257" s="601"/>
      <c r="L257" s="499"/>
      <c r="M257" s="499"/>
      <c r="N257" s="499"/>
      <c r="O257" s="519"/>
      <c r="P257" s="593"/>
      <c r="Q257" s="519"/>
      <c r="R257" s="499"/>
      <c r="S257" s="499"/>
    </row>
    <row r="258" spans="1:22">
      <c r="A258" s="430"/>
      <c r="B258" s="388" t="s">
        <v>361</v>
      </c>
      <c r="C258" s="76">
        <v>86</v>
      </c>
      <c r="D258" s="72">
        <v>69</v>
      </c>
      <c r="E258" s="69" t="s">
        <v>251</v>
      </c>
      <c r="F258" s="72">
        <v>72</v>
      </c>
      <c r="G258" s="72">
        <v>68</v>
      </c>
      <c r="H258" s="72">
        <v>29</v>
      </c>
      <c r="I258" s="519"/>
      <c r="J258" s="499"/>
      <c r="K258" s="601"/>
      <c r="L258" s="499"/>
      <c r="M258" s="499"/>
      <c r="N258" s="499"/>
      <c r="O258" s="519"/>
      <c r="P258" s="593"/>
      <c r="Q258" s="519"/>
      <c r="R258" s="566"/>
      <c r="S258" s="635"/>
      <c r="T258" s="635"/>
    </row>
    <row r="259" spans="1:22">
      <c r="A259" s="430"/>
      <c r="B259" s="388" t="s">
        <v>340</v>
      </c>
      <c r="C259" s="76">
        <v>99</v>
      </c>
      <c r="D259" s="72">
        <v>113</v>
      </c>
      <c r="E259" s="69" t="s">
        <v>240</v>
      </c>
      <c r="F259" s="72">
        <v>94</v>
      </c>
      <c r="G259" s="72">
        <v>76</v>
      </c>
      <c r="H259" s="72">
        <v>49</v>
      </c>
      <c r="I259" s="519"/>
      <c r="J259" s="499"/>
      <c r="K259" s="601"/>
      <c r="L259" s="499"/>
      <c r="M259" s="499"/>
      <c r="N259" s="499"/>
      <c r="O259" s="519"/>
      <c r="P259" s="593"/>
      <c r="Q259" s="519"/>
      <c r="R259" s="579"/>
      <c r="S259" s="499"/>
    </row>
    <row r="260" spans="1:22">
      <c r="A260" s="430"/>
      <c r="B260" s="388" t="s">
        <v>341</v>
      </c>
      <c r="C260" s="76">
        <v>22</v>
      </c>
      <c r="D260" s="72">
        <v>27</v>
      </c>
      <c r="E260" s="69" t="s">
        <v>546</v>
      </c>
      <c r="F260" s="72">
        <v>24</v>
      </c>
      <c r="G260" s="72">
        <v>25</v>
      </c>
      <c r="H260" s="72">
        <v>26</v>
      </c>
      <c r="I260" s="519"/>
      <c r="J260" s="499"/>
      <c r="K260" s="601"/>
      <c r="L260" s="499"/>
      <c r="M260" s="499"/>
      <c r="N260" s="499"/>
      <c r="O260" s="519"/>
      <c r="P260" s="593"/>
      <c r="Q260" s="519"/>
      <c r="R260" s="579"/>
      <c r="S260" s="499"/>
    </row>
    <row r="261" spans="1:22">
      <c r="A261" s="430"/>
      <c r="B261" s="579"/>
      <c r="C261" s="499"/>
      <c r="D261" s="601"/>
      <c r="E261" s="499"/>
      <c r="F261" s="601"/>
      <c r="G261" s="499"/>
      <c r="H261" s="601"/>
      <c r="I261" s="519"/>
      <c r="J261" s="499"/>
      <c r="K261" s="601"/>
      <c r="L261" s="499"/>
      <c r="M261" s="499"/>
      <c r="N261" s="593"/>
      <c r="O261" s="519"/>
      <c r="P261" s="579"/>
      <c r="Q261" s="499"/>
    </row>
    <row r="262" spans="1:22">
      <c r="A262" s="430"/>
      <c r="B262" s="434" t="s">
        <v>63</v>
      </c>
      <c r="C262" s="499"/>
      <c r="D262" s="601"/>
      <c r="E262" s="499"/>
      <c r="F262" s="601"/>
      <c r="G262" s="499"/>
      <c r="H262" s="601"/>
      <c r="I262" s="370"/>
      <c r="J262" s="370"/>
      <c r="K262" s="370"/>
      <c r="L262" s="370"/>
      <c r="M262" s="378"/>
      <c r="N262" s="371"/>
      <c r="O262" s="370"/>
      <c r="P262" s="370"/>
      <c r="Q262" s="370"/>
      <c r="R262" s="370"/>
      <c r="S262" s="370"/>
      <c r="T262" s="370"/>
    </row>
    <row r="263" spans="1:22">
      <c r="A263" s="430"/>
      <c r="B263" s="1086" t="s">
        <v>532</v>
      </c>
      <c r="C263" s="1086"/>
      <c r="D263" s="1086"/>
      <c r="E263" s="1086"/>
      <c r="F263" s="1086"/>
      <c r="G263" s="1086"/>
      <c r="H263" s="1086"/>
      <c r="I263" s="378"/>
      <c r="J263" s="378"/>
      <c r="K263" s="378"/>
      <c r="L263" s="378"/>
      <c r="M263" s="378"/>
      <c r="N263" s="636"/>
      <c r="O263" s="378"/>
      <c r="P263" s="378"/>
      <c r="Q263" s="378"/>
      <c r="R263" s="378"/>
      <c r="S263" s="378"/>
      <c r="T263" s="378"/>
    </row>
    <row r="264" spans="1:22" s="163" customFormat="1" ht="13.05" customHeight="1">
      <c r="A264" s="370"/>
      <c r="B264" s="1101" t="s">
        <v>547</v>
      </c>
      <c r="C264" s="1086"/>
      <c r="D264" s="1086"/>
      <c r="E264" s="1086"/>
      <c r="F264" s="1086"/>
      <c r="G264" s="1086"/>
      <c r="H264" s="1086"/>
      <c r="I264" s="378"/>
      <c r="J264" s="378"/>
      <c r="K264" s="378"/>
      <c r="L264" s="378"/>
      <c r="M264" s="378"/>
      <c r="N264" s="636"/>
      <c r="O264" s="378"/>
      <c r="P264" s="378"/>
      <c r="Q264" s="378"/>
      <c r="R264" s="378"/>
      <c r="S264" s="378"/>
      <c r="T264" s="378"/>
      <c r="U264" s="370"/>
    </row>
    <row r="265" spans="1:22" s="159" customFormat="1">
      <c r="A265" s="370"/>
      <c r="B265" s="384"/>
      <c r="C265" s="637"/>
      <c r="D265" s="637"/>
      <c r="E265" s="637"/>
      <c r="F265" s="637"/>
      <c r="G265" s="637"/>
      <c r="H265" s="637"/>
      <c r="I265" s="384"/>
      <c r="J265" s="384"/>
      <c r="K265" s="384"/>
      <c r="L265" s="384"/>
      <c r="M265" s="384"/>
      <c r="N265" s="428"/>
      <c r="O265" s="430"/>
      <c r="P265" s="430"/>
      <c r="Q265" s="430"/>
      <c r="R265" s="430"/>
      <c r="S265" s="430"/>
      <c r="T265" s="430"/>
      <c r="U265" s="378"/>
      <c r="V265" s="160"/>
    </row>
    <row r="266" spans="1:22" s="162" customFormat="1" ht="26.25">
      <c r="A266" s="370"/>
      <c r="B266" s="379" t="s">
        <v>548</v>
      </c>
      <c r="C266" s="429">
        <v>2024</v>
      </c>
      <c r="D266" s="327">
        <v>2023</v>
      </c>
      <c r="E266" s="383" t="s">
        <v>47</v>
      </c>
      <c r="F266" s="327">
        <v>2022</v>
      </c>
      <c r="G266" s="327">
        <v>2021</v>
      </c>
      <c r="H266" s="327">
        <v>2020</v>
      </c>
      <c r="I266" s="430"/>
      <c r="J266" s="430"/>
      <c r="K266" s="430"/>
      <c r="L266" s="430"/>
      <c r="M266" s="430"/>
      <c r="N266" s="430"/>
      <c r="O266" s="430"/>
      <c r="P266" s="430"/>
      <c r="Q266" s="430"/>
      <c r="R266" s="430"/>
      <c r="S266" s="430"/>
      <c r="T266" s="430"/>
      <c r="U266" s="378"/>
      <c r="V266" s="160"/>
    </row>
    <row r="267" spans="1:22" s="95" customFormat="1" ht="14.25">
      <c r="A267" s="430"/>
      <c r="B267" s="388" t="s">
        <v>357</v>
      </c>
      <c r="C267" s="76">
        <v>685</v>
      </c>
      <c r="D267" s="72">
        <v>680</v>
      </c>
      <c r="E267" s="69" t="s">
        <v>122</v>
      </c>
      <c r="F267" s="72">
        <v>644</v>
      </c>
      <c r="G267" s="72">
        <v>601</v>
      </c>
      <c r="H267" s="72">
        <v>555</v>
      </c>
      <c r="I267" s="519"/>
      <c r="J267" s="499"/>
      <c r="K267" s="601"/>
      <c r="L267" s="499"/>
      <c r="M267" s="499"/>
      <c r="N267" s="499"/>
      <c r="O267" s="519"/>
      <c r="P267" s="593"/>
      <c r="Q267" s="519"/>
      <c r="R267" s="601"/>
      <c r="S267" s="499"/>
      <c r="T267" s="420"/>
      <c r="U267" s="430"/>
    </row>
    <row r="268" spans="1:22" s="95" customFormat="1" ht="15">
      <c r="A268" s="430"/>
      <c r="B268" s="483" t="s">
        <v>364</v>
      </c>
      <c r="C268" s="214">
        <v>202</v>
      </c>
      <c r="D268" s="215">
        <v>173</v>
      </c>
      <c r="E268" s="229" t="s">
        <v>172</v>
      </c>
      <c r="F268" s="215">
        <v>146</v>
      </c>
      <c r="G268" s="215">
        <v>127</v>
      </c>
      <c r="H268" s="215">
        <v>99</v>
      </c>
      <c r="I268" s="548"/>
      <c r="J268" s="538"/>
      <c r="K268" s="638"/>
      <c r="L268" s="538"/>
      <c r="M268" s="538"/>
      <c r="N268" s="538"/>
      <c r="O268" s="548"/>
      <c r="P268" s="605"/>
      <c r="Q268" s="548"/>
      <c r="R268" s="578"/>
      <c r="S268" s="578"/>
      <c r="T268" s="538"/>
      <c r="U268" s="430"/>
    </row>
    <row r="269" spans="1:22" ht="14.25">
      <c r="A269" s="430"/>
      <c r="B269" s="388" t="s">
        <v>365</v>
      </c>
      <c r="C269" s="80" t="s">
        <v>168</v>
      </c>
      <c r="D269" s="69" t="s">
        <v>251</v>
      </c>
      <c r="E269" s="69" t="s">
        <v>79</v>
      </c>
      <c r="F269" s="69" t="s">
        <v>239</v>
      </c>
      <c r="G269" s="69" t="s">
        <v>56</v>
      </c>
      <c r="H269" s="69" t="s">
        <v>179</v>
      </c>
      <c r="I269" s="519"/>
      <c r="J269" s="499"/>
      <c r="K269" s="601"/>
      <c r="L269" s="499"/>
      <c r="M269" s="499"/>
      <c r="N269" s="499"/>
      <c r="O269" s="519"/>
      <c r="P269" s="593"/>
      <c r="Q269" s="519"/>
      <c r="R269" s="579"/>
      <c r="S269" s="499"/>
    </row>
    <row r="270" spans="1:22" s="102" customFormat="1">
      <c r="A270" s="447"/>
      <c r="B270" s="630" t="s">
        <v>367</v>
      </c>
      <c r="C270" s="631"/>
      <c r="D270" s="631"/>
      <c r="E270" s="632"/>
      <c r="F270" s="631"/>
      <c r="G270" s="631"/>
      <c r="H270" s="633"/>
      <c r="I270" s="519"/>
      <c r="J270" s="499"/>
      <c r="K270" s="601"/>
      <c r="L270" s="499"/>
      <c r="M270" s="499"/>
      <c r="N270" s="499"/>
      <c r="O270" s="519"/>
      <c r="P270" s="593"/>
      <c r="Q270" s="519"/>
      <c r="R270" s="579"/>
      <c r="S270" s="499"/>
      <c r="T270" s="420"/>
      <c r="U270" s="538"/>
    </row>
    <row r="271" spans="1:22">
      <c r="A271" s="538"/>
      <c r="B271" s="388" t="s">
        <v>301</v>
      </c>
      <c r="C271" s="76">
        <v>181</v>
      </c>
      <c r="D271" s="72">
        <v>151</v>
      </c>
      <c r="E271" s="69" t="s">
        <v>209</v>
      </c>
      <c r="F271" s="72">
        <v>132</v>
      </c>
      <c r="G271" s="72">
        <v>112</v>
      </c>
      <c r="H271" s="72">
        <v>85</v>
      </c>
      <c r="I271" s="519"/>
      <c r="J271" s="499"/>
      <c r="K271" s="601"/>
      <c r="L271" s="499"/>
      <c r="M271" s="499"/>
      <c r="N271" s="499"/>
      <c r="O271" s="519"/>
      <c r="P271" s="593"/>
      <c r="Q271" s="519"/>
      <c r="R271" s="499"/>
      <c r="S271" s="635"/>
    </row>
    <row r="272" spans="1:22">
      <c r="A272" s="430"/>
      <c r="B272" s="388" t="s">
        <v>302</v>
      </c>
      <c r="C272" s="76">
        <v>21</v>
      </c>
      <c r="D272" s="72">
        <v>22</v>
      </c>
      <c r="E272" s="69" t="s">
        <v>109</v>
      </c>
      <c r="F272" s="72">
        <v>14</v>
      </c>
      <c r="G272" s="72">
        <v>15</v>
      </c>
      <c r="H272" s="72">
        <v>14</v>
      </c>
      <c r="I272" s="519"/>
      <c r="J272" s="499"/>
      <c r="K272" s="601"/>
      <c r="L272" s="499"/>
      <c r="M272" s="499"/>
      <c r="N272" s="499"/>
      <c r="O272" s="519"/>
      <c r="P272" s="593"/>
      <c r="Q272" s="519"/>
      <c r="R272" s="579"/>
      <c r="S272" s="499"/>
    </row>
    <row r="273" spans="1:22">
      <c r="A273" s="430"/>
      <c r="B273" s="634" t="s">
        <v>369</v>
      </c>
      <c r="C273" s="631"/>
      <c r="D273" s="631"/>
      <c r="E273" s="632"/>
      <c r="F273" s="631"/>
      <c r="G273" s="631"/>
      <c r="H273" s="633"/>
      <c r="I273" s="519"/>
      <c r="J273" s="499"/>
      <c r="K273" s="601"/>
      <c r="L273" s="499"/>
      <c r="M273" s="499"/>
      <c r="N273" s="499"/>
      <c r="O273" s="519"/>
      <c r="P273" s="593"/>
      <c r="Q273" s="519"/>
      <c r="R273" s="579"/>
      <c r="S273" s="499"/>
    </row>
    <row r="274" spans="1:22">
      <c r="A274" s="430"/>
      <c r="B274" s="388" t="s">
        <v>361</v>
      </c>
      <c r="C274" s="76">
        <v>48</v>
      </c>
      <c r="D274" s="72">
        <v>52</v>
      </c>
      <c r="E274" s="69" t="s">
        <v>58</v>
      </c>
      <c r="F274" s="72">
        <v>41</v>
      </c>
      <c r="G274" s="72">
        <v>30</v>
      </c>
      <c r="H274" s="72">
        <v>16</v>
      </c>
      <c r="I274" s="519"/>
      <c r="J274" s="499"/>
      <c r="K274" s="601"/>
      <c r="L274" s="499"/>
      <c r="M274" s="499"/>
      <c r="N274" s="499"/>
      <c r="O274" s="519"/>
      <c r="P274" s="593"/>
      <c r="Q274" s="519"/>
      <c r="R274" s="579"/>
      <c r="S274" s="499"/>
    </row>
    <row r="275" spans="1:22">
      <c r="A275" s="430"/>
      <c r="B275" s="388" t="s">
        <v>340</v>
      </c>
      <c r="C275" s="76">
        <v>102</v>
      </c>
      <c r="D275" s="72">
        <v>79</v>
      </c>
      <c r="E275" s="69" t="s">
        <v>168</v>
      </c>
      <c r="F275" s="72">
        <v>74</v>
      </c>
      <c r="G275" s="72">
        <v>54</v>
      </c>
      <c r="H275" s="72">
        <v>46</v>
      </c>
      <c r="I275" s="519"/>
      <c r="J275" s="499"/>
      <c r="K275" s="601"/>
      <c r="L275" s="499"/>
      <c r="M275" s="499"/>
      <c r="N275" s="499"/>
      <c r="O275" s="519"/>
      <c r="P275" s="593"/>
      <c r="Q275" s="519"/>
      <c r="R275" s="579"/>
      <c r="S275" s="499"/>
    </row>
    <row r="276" spans="1:22">
      <c r="A276" s="430"/>
      <c r="B276" s="388" t="s">
        <v>341</v>
      </c>
      <c r="C276" s="76">
        <v>52</v>
      </c>
      <c r="D276" s="72">
        <v>42</v>
      </c>
      <c r="E276" s="69" t="s">
        <v>356</v>
      </c>
      <c r="F276" s="72">
        <v>31</v>
      </c>
      <c r="G276" s="72">
        <v>43</v>
      </c>
      <c r="H276" s="72">
        <v>37</v>
      </c>
      <c r="I276" s="519"/>
      <c r="J276" s="499"/>
      <c r="K276" s="601"/>
      <c r="L276" s="499"/>
      <c r="M276" s="499"/>
      <c r="N276" s="499"/>
      <c r="O276" s="519"/>
      <c r="P276" s="519"/>
      <c r="Q276" s="593"/>
      <c r="R276" s="579"/>
      <c r="S276" s="499"/>
    </row>
    <row r="277" spans="1:22">
      <c r="A277" s="430"/>
      <c r="B277" s="639"/>
      <c r="C277" s="499"/>
      <c r="D277" s="601"/>
      <c r="E277" s="499"/>
      <c r="F277" s="601"/>
      <c r="G277" s="499"/>
      <c r="H277" s="601"/>
      <c r="I277" s="601"/>
      <c r="J277" s="499"/>
      <c r="K277" s="499"/>
      <c r="L277" s="499"/>
      <c r="M277" s="519"/>
      <c r="N277" s="519"/>
      <c r="O277" s="593"/>
      <c r="P277" s="579"/>
      <c r="Q277" s="499"/>
    </row>
    <row r="278" spans="1:22">
      <c r="A278" s="430"/>
      <c r="B278" s="391" t="s">
        <v>63</v>
      </c>
      <c r="C278" s="499"/>
      <c r="D278" s="601"/>
      <c r="E278" s="499"/>
      <c r="F278" s="601"/>
      <c r="G278" s="499"/>
      <c r="H278" s="601"/>
      <c r="I278" s="370"/>
      <c r="J278" s="370"/>
      <c r="K278" s="370"/>
      <c r="L278" s="370"/>
      <c r="M278" s="370"/>
      <c r="N278" s="371"/>
      <c r="O278" s="370"/>
      <c r="P278" s="370"/>
      <c r="Q278" s="370"/>
      <c r="R278" s="370"/>
      <c r="S278" s="370"/>
      <c r="T278" s="370"/>
    </row>
    <row r="279" spans="1:22">
      <c r="A279" s="430"/>
      <c r="B279" s="1086" t="s">
        <v>532</v>
      </c>
      <c r="C279" s="1086"/>
      <c r="D279" s="1086"/>
      <c r="E279" s="1086"/>
      <c r="F279" s="1086"/>
      <c r="G279" s="1086"/>
      <c r="H279" s="1086"/>
      <c r="I279" s="378"/>
      <c r="J279" s="378"/>
      <c r="K279" s="378"/>
      <c r="L279" s="378"/>
      <c r="M279" s="378"/>
      <c r="N279" s="378"/>
      <c r="O279" s="378"/>
      <c r="P279" s="378"/>
      <c r="Q279" s="378"/>
      <c r="R279" s="378"/>
      <c r="S279" s="378"/>
      <c r="T279" s="378"/>
    </row>
    <row r="280" spans="1:22" s="163" customFormat="1" ht="13.05" customHeight="1">
      <c r="A280" s="370"/>
      <c r="B280" s="1100" t="s">
        <v>370</v>
      </c>
      <c r="C280" s="1100"/>
      <c r="D280" s="1100"/>
      <c r="E280" s="1100"/>
      <c r="F280" s="1100"/>
      <c r="G280" s="1100"/>
      <c r="H280" s="1100"/>
      <c r="I280" s="378"/>
      <c r="J280" s="378"/>
      <c r="K280" s="378"/>
      <c r="L280" s="378"/>
      <c r="M280" s="378"/>
      <c r="N280" s="378"/>
      <c r="O280" s="378"/>
      <c r="P280" s="378"/>
      <c r="Q280" s="378"/>
      <c r="R280" s="378"/>
      <c r="S280" s="378"/>
      <c r="T280" s="378"/>
      <c r="U280" s="370"/>
    </row>
    <row r="281" spans="1:22" s="159" customFormat="1">
      <c r="A281" s="370"/>
      <c r="B281" s="1100" t="s">
        <v>371</v>
      </c>
      <c r="C281" s="1100"/>
      <c r="D281" s="1100"/>
      <c r="E281" s="1100"/>
      <c r="F281" s="1100"/>
      <c r="G281" s="1100"/>
      <c r="H281" s="1100"/>
      <c r="I281" s="378"/>
      <c r="J281" s="378"/>
      <c r="K281" s="378"/>
      <c r="L281" s="378"/>
      <c r="M281" s="378"/>
      <c r="N281" s="378"/>
      <c r="O281" s="378"/>
      <c r="P281" s="378"/>
      <c r="Q281" s="378"/>
      <c r="R281" s="378"/>
      <c r="S281" s="378"/>
      <c r="T281" s="378"/>
      <c r="U281" s="378"/>
      <c r="V281" s="160"/>
    </row>
    <row r="282" spans="1:22">
      <c r="A282" s="430"/>
      <c r="B282" s="639"/>
      <c r="C282" s="499"/>
      <c r="D282" s="601"/>
      <c r="E282" s="499"/>
      <c r="F282" s="601"/>
      <c r="G282" s="499"/>
      <c r="H282" s="601"/>
      <c r="I282" s="601"/>
      <c r="J282" s="499"/>
      <c r="K282" s="499"/>
      <c r="L282" s="499"/>
      <c r="M282" s="519"/>
      <c r="N282" s="519"/>
      <c r="O282" s="593"/>
      <c r="P282" s="579"/>
      <c r="Q282" s="499"/>
    </row>
    <row r="283" spans="1:22" ht="14.25" thickBot="1">
      <c r="B283" s="640"/>
    </row>
    <row r="284" spans="1:22" s="159" customFormat="1" ht="14.65" thickTop="1" thickBot="1">
      <c r="A284" s="370"/>
      <c r="B284" s="423" t="s">
        <v>30</v>
      </c>
      <c r="C284" s="437"/>
      <c r="D284" s="437"/>
      <c r="E284" s="437"/>
      <c r="F284" s="437"/>
      <c r="G284" s="437"/>
      <c r="H284" s="437"/>
      <c r="I284" s="430"/>
      <c r="J284" s="430"/>
      <c r="K284" s="430"/>
      <c r="L284" s="428"/>
      <c r="M284" s="428"/>
      <c r="N284" s="428"/>
      <c r="O284" s="428"/>
      <c r="P284" s="428"/>
      <c r="Q284" s="428"/>
      <c r="R284" s="428"/>
      <c r="S284" s="428"/>
      <c r="T284" s="428"/>
      <c r="U284" s="378"/>
      <c r="V284" s="160"/>
    </row>
    <row r="285" spans="1:22" s="135" customFormat="1" ht="13.9" thickTop="1">
      <c r="A285" s="370"/>
      <c r="B285" s="641"/>
      <c r="C285" s="427"/>
      <c r="D285" s="421"/>
      <c r="E285" s="421"/>
      <c r="F285" s="421"/>
      <c r="G285" s="577"/>
      <c r="H285" s="577"/>
      <c r="I285" s="430"/>
      <c r="J285" s="430"/>
      <c r="K285" s="430"/>
      <c r="L285" s="425"/>
      <c r="M285" s="425"/>
      <c r="N285" s="425"/>
      <c r="O285" s="425"/>
      <c r="P285" s="425"/>
      <c r="Q285" s="425"/>
      <c r="R285" s="425"/>
      <c r="S285" s="425"/>
      <c r="T285" s="425"/>
      <c r="U285" s="372"/>
    </row>
    <row r="286" spans="1:22" s="95" customFormat="1" ht="26.25">
      <c r="A286" s="371"/>
      <c r="B286" s="394" t="s">
        <v>549</v>
      </c>
      <c r="C286" s="429">
        <v>2024</v>
      </c>
      <c r="D286" s="327">
        <v>2023</v>
      </c>
      <c r="E286" s="383" t="s">
        <v>47</v>
      </c>
      <c r="F286" s="327">
        <v>2022</v>
      </c>
      <c r="G286" s="327">
        <v>2021</v>
      </c>
      <c r="H286" s="327">
        <v>2020</v>
      </c>
      <c r="I286" s="430"/>
      <c r="J286" s="430"/>
      <c r="K286" s="430"/>
      <c r="L286" s="430"/>
      <c r="M286" s="430"/>
      <c r="N286" s="430"/>
      <c r="O286" s="430"/>
      <c r="P286" s="430"/>
      <c r="Q286" s="430"/>
      <c r="R286" s="430"/>
      <c r="S286" s="430"/>
      <c r="T286" s="430"/>
      <c r="U286" s="430"/>
    </row>
    <row r="287" spans="1:22">
      <c r="A287" s="430"/>
      <c r="B287" s="398" t="s">
        <v>395</v>
      </c>
      <c r="C287" s="642">
        <v>317.5</v>
      </c>
      <c r="D287" s="643">
        <v>353.5</v>
      </c>
      <c r="E287" s="156">
        <v>-0.1</v>
      </c>
      <c r="F287" s="643">
        <v>276.10000000000002</v>
      </c>
      <c r="G287" s="643">
        <v>235.7</v>
      </c>
      <c r="H287" s="643">
        <v>180</v>
      </c>
      <c r="I287" s="447"/>
      <c r="J287" s="447"/>
      <c r="K287" s="447"/>
      <c r="L287" s="447"/>
      <c r="M287" s="447"/>
      <c r="N287" s="447"/>
      <c r="O287" s="447"/>
      <c r="P287" s="447"/>
      <c r="Q287" s="447"/>
      <c r="R287" s="447"/>
      <c r="S287" s="447"/>
      <c r="T287" s="447"/>
    </row>
    <row r="288" spans="1:22" s="95" customFormat="1" ht="14.25">
      <c r="A288" s="430"/>
      <c r="B288" s="402" t="s">
        <v>550</v>
      </c>
      <c r="C288" s="644">
        <v>154.6</v>
      </c>
      <c r="D288" s="645">
        <v>16.8</v>
      </c>
      <c r="E288" s="116" t="s">
        <v>551</v>
      </c>
      <c r="F288" s="645">
        <v>18.5</v>
      </c>
      <c r="G288" s="645">
        <v>16.5</v>
      </c>
      <c r="H288" s="645">
        <v>10.8</v>
      </c>
      <c r="I288" s="430"/>
      <c r="J288" s="430"/>
      <c r="K288" s="430"/>
      <c r="L288" s="420"/>
      <c r="M288" s="420"/>
      <c r="N288" s="420"/>
      <c r="O288" s="420"/>
      <c r="P288" s="420"/>
      <c r="Q288" s="420"/>
      <c r="R288" s="420"/>
      <c r="S288" s="420"/>
      <c r="T288" s="420"/>
      <c r="U288" s="430"/>
    </row>
    <row r="289" spans="1:22" s="96" customFormat="1">
      <c r="A289" s="447"/>
      <c r="B289" s="402" t="s">
        <v>398</v>
      </c>
      <c r="C289" s="115">
        <v>0.49</v>
      </c>
      <c r="D289" s="116">
        <v>0.05</v>
      </c>
      <c r="E289" s="116" t="s">
        <v>552</v>
      </c>
      <c r="F289" s="116">
        <v>7.0000000000000007E-2</v>
      </c>
      <c r="G289" s="116">
        <v>7.0000000000000007E-2</v>
      </c>
      <c r="H289" s="116">
        <v>0.06</v>
      </c>
      <c r="I289" s="430"/>
      <c r="J289" s="430"/>
      <c r="K289" s="430"/>
      <c r="L289" s="420"/>
      <c r="M289" s="420"/>
      <c r="N289" s="420"/>
      <c r="O289" s="420"/>
      <c r="P289" s="420"/>
      <c r="Q289" s="420"/>
      <c r="R289" s="420"/>
      <c r="S289" s="420"/>
      <c r="T289" s="420"/>
      <c r="U289" s="447"/>
    </row>
    <row r="290" spans="1:22">
      <c r="A290" s="430"/>
      <c r="C290" s="499"/>
      <c r="D290" s="601"/>
      <c r="E290" s="499"/>
      <c r="F290" s="601"/>
      <c r="G290" s="499"/>
      <c r="H290" s="601"/>
      <c r="I290" s="430"/>
      <c r="J290" s="430"/>
      <c r="K290" s="430"/>
    </row>
    <row r="291" spans="1:22">
      <c r="A291" s="430"/>
      <c r="B291" s="391" t="s">
        <v>63</v>
      </c>
      <c r="C291" s="499"/>
      <c r="D291" s="601"/>
      <c r="E291" s="499"/>
      <c r="F291" s="601"/>
      <c r="G291" s="499"/>
      <c r="H291" s="601"/>
      <c r="I291" s="430"/>
      <c r="J291" s="430"/>
      <c r="K291" s="430"/>
      <c r="L291" s="370"/>
      <c r="M291" s="370"/>
      <c r="N291" s="370"/>
      <c r="O291" s="370"/>
      <c r="P291" s="370"/>
      <c r="Q291" s="370"/>
      <c r="R291" s="370"/>
      <c r="S291" s="370"/>
      <c r="T291" s="370"/>
    </row>
    <row r="292" spans="1:22">
      <c r="A292" s="430"/>
      <c r="B292" s="1086" t="s">
        <v>553</v>
      </c>
      <c r="C292" s="1086"/>
      <c r="D292" s="1086"/>
      <c r="E292" s="1086"/>
      <c r="F292" s="1086"/>
      <c r="G292" s="1086"/>
      <c r="H292" s="1086"/>
      <c r="I292" s="430"/>
      <c r="J292" s="430"/>
      <c r="K292" s="430"/>
      <c r="L292" s="370"/>
      <c r="M292" s="370"/>
      <c r="N292" s="370"/>
      <c r="O292" s="370"/>
      <c r="P292" s="370"/>
      <c r="Q292" s="370"/>
      <c r="R292" s="370"/>
      <c r="S292" s="370"/>
      <c r="T292" s="370"/>
    </row>
    <row r="293" spans="1:22" s="163" customFormat="1" ht="27" customHeight="1">
      <c r="A293" s="370"/>
      <c r="B293" s="1086" t="s">
        <v>400</v>
      </c>
      <c r="C293" s="1086"/>
      <c r="D293" s="1086"/>
      <c r="E293" s="1086"/>
      <c r="F293" s="1086"/>
      <c r="G293" s="1086"/>
      <c r="H293" s="1086"/>
      <c r="I293" s="430"/>
      <c r="J293" s="430"/>
      <c r="K293" s="430"/>
      <c r="L293" s="370"/>
      <c r="M293" s="370"/>
      <c r="N293" s="370"/>
      <c r="O293" s="370"/>
      <c r="P293" s="370"/>
      <c r="Q293" s="370"/>
      <c r="R293" s="370"/>
      <c r="S293" s="370"/>
      <c r="T293" s="370"/>
      <c r="U293" s="370"/>
    </row>
    <row r="294" spans="1:22" s="163" customFormat="1">
      <c r="A294" s="370"/>
      <c r="B294" s="474"/>
      <c r="C294" s="421"/>
      <c r="D294" s="421"/>
      <c r="E294" s="421"/>
      <c r="F294" s="421"/>
      <c r="G294" s="421"/>
      <c r="H294" s="421"/>
      <c r="I294" s="430"/>
      <c r="J294" s="430"/>
      <c r="K294" s="430"/>
      <c r="L294" s="420"/>
      <c r="M294" s="420"/>
      <c r="N294" s="420"/>
      <c r="O294" s="420"/>
      <c r="P294" s="420"/>
      <c r="Q294" s="420"/>
      <c r="R294" s="420"/>
      <c r="S294" s="420"/>
      <c r="T294" s="420"/>
      <c r="U294" s="370"/>
    </row>
    <row r="295" spans="1:22" s="163" customFormat="1" ht="26.25">
      <c r="A295" s="370"/>
      <c r="B295" s="411" t="s">
        <v>554</v>
      </c>
      <c r="C295" s="429">
        <v>2024</v>
      </c>
      <c r="D295" s="327">
        <v>2023</v>
      </c>
      <c r="E295" s="383" t="s">
        <v>47</v>
      </c>
      <c r="F295" s="327">
        <v>2022</v>
      </c>
      <c r="G295" s="327">
        <v>2021</v>
      </c>
      <c r="H295" s="327">
        <v>2020</v>
      </c>
      <c r="I295" s="430"/>
      <c r="J295" s="430"/>
      <c r="K295" s="430"/>
      <c r="L295" s="430"/>
      <c r="M295" s="430"/>
      <c r="N295" s="430"/>
      <c r="O295" s="430"/>
      <c r="P295" s="430"/>
      <c r="Q295" s="430"/>
      <c r="R295" s="430"/>
      <c r="S295" s="430"/>
      <c r="T295" s="430"/>
      <c r="U295" s="370"/>
    </row>
    <row r="296" spans="1:22" ht="13.9">
      <c r="B296" s="412" t="s">
        <v>283</v>
      </c>
      <c r="C296" s="214">
        <v>685</v>
      </c>
      <c r="D296" s="215">
        <v>680</v>
      </c>
      <c r="E296" s="215" t="s">
        <v>122</v>
      </c>
      <c r="F296" s="215">
        <v>644</v>
      </c>
      <c r="G296" s="215">
        <v>601</v>
      </c>
      <c r="H296" s="215">
        <v>555</v>
      </c>
      <c r="I296" s="447"/>
      <c r="J296" s="447"/>
      <c r="K296" s="447"/>
      <c r="L296" s="603"/>
      <c r="M296" s="603"/>
      <c r="N296" s="603"/>
      <c r="O296" s="603"/>
      <c r="P296" s="603"/>
      <c r="Q296" s="603"/>
      <c r="R296" s="603"/>
      <c r="S296" s="603"/>
      <c r="T296" s="603"/>
    </row>
    <row r="297" spans="1:22" s="95" customFormat="1" ht="14.25">
      <c r="A297" s="430"/>
      <c r="B297" s="413" t="s">
        <v>402</v>
      </c>
      <c r="C297" s="76">
        <v>403</v>
      </c>
      <c r="D297" s="72">
        <v>397</v>
      </c>
      <c r="E297" s="69" t="s">
        <v>54</v>
      </c>
      <c r="F297" s="72">
        <v>364</v>
      </c>
      <c r="G297" s="72">
        <v>235</v>
      </c>
      <c r="H297" s="72">
        <v>218</v>
      </c>
      <c r="I297" s="430"/>
      <c r="J297" s="430"/>
      <c r="K297" s="430"/>
      <c r="L297" s="425"/>
      <c r="M297" s="425"/>
      <c r="N297" s="425"/>
      <c r="O297" s="425"/>
      <c r="P297" s="425"/>
      <c r="Q297" s="425"/>
      <c r="R297" s="425"/>
      <c r="S297" s="425"/>
      <c r="T297" s="425"/>
      <c r="U297" s="430"/>
    </row>
    <row r="298" spans="1:22" s="150" customFormat="1" ht="13.9">
      <c r="A298" s="447"/>
      <c r="B298" s="413" t="s">
        <v>403</v>
      </c>
      <c r="C298" s="80" t="s">
        <v>310</v>
      </c>
      <c r="D298" s="69" t="s">
        <v>545</v>
      </c>
      <c r="E298" s="69" t="s">
        <v>122</v>
      </c>
      <c r="F298" s="69" t="s">
        <v>295</v>
      </c>
      <c r="G298" s="69" t="s">
        <v>409</v>
      </c>
      <c r="H298" s="69" t="s">
        <v>409</v>
      </c>
      <c r="I298" s="430"/>
      <c r="J298" s="430"/>
      <c r="K298" s="430"/>
      <c r="L298" s="425"/>
      <c r="M298" s="425"/>
      <c r="N298" s="425"/>
      <c r="O298" s="425"/>
      <c r="P298" s="425"/>
      <c r="Q298" s="425"/>
      <c r="R298" s="425"/>
      <c r="S298" s="425"/>
      <c r="T298" s="425"/>
      <c r="U298" s="603"/>
    </row>
    <row r="299" spans="1:22" s="93" customFormat="1" ht="15">
      <c r="A299" s="425"/>
      <c r="B299" s="415" t="s">
        <v>405</v>
      </c>
      <c r="C299" s="214">
        <v>9</v>
      </c>
      <c r="D299" s="215">
        <v>5</v>
      </c>
      <c r="E299" s="229" t="s">
        <v>555</v>
      </c>
      <c r="F299" s="215">
        <v>8</v>
      </c>
      <c r="G299" s="215">
        <v>7</v>
      </c>
      <c r="H299" s="215">
        <v>7</v>
      </c>
      <c r="I299" s="447"/>
      <c r="J299" s="447"/>
      <c r="K299" s="447"/>
      <c r="L299" s="603"/>
      <c r="M299" s="603"/>
      <c r="N299" s="603"/>
      <c r="O299" s="603"/>
      <c r="P299" s="603"/>
      <c r="Q299" s="603"/>
      <c r="R299" s="603"/>
      <c r="S299" s="603"/>
      <c r="T299" s="603"/>
      <c r="U299" s="425"/>
    </row>
    <row r="300" spans="1:22" s="93" customFormat="1" ht="14.25">
      <c r="A300" s="425"/>
      <c r="B300" s="416" t="s">
        <v>406</v>
      </c>
      <c r="C300" s="76">
        <v>3</v>
      </c>
      <c r="D300" s="72">
        <v>3</v>
      </c>
      <c r="E300" s="69" t="s">
        <v>70</v>
      </c>
      <c r="F300" s="72">
        <v>1</v>
      </c>
      <c r="G300" s="72">
        <v>0</v>
      </c>
      <c r="H300" s="72">
        <v>0</v>
      </c>
      <c r="I300" s="430"/>
      <c r="J300" s="430"/>
      <c r="K300" s="430"/>
      <c r="L300" s="646"/>
      <c r="M300" s="646"/>
      <c r="N300" s="646"/>
      <c r="O300" s="647"/>
      <c r="P300" s="647"/>
      <c r="Q300" s="647"/>
      <c r="R300" s="647"/>
      <c r="S300" s="647"/>
      <c r="T300" s="647"/>
      <c r="U300" s="425"/>
    </row>
    <row r="301" spans="1:22" s="150" customFormat="1" ht="13.9">
      <c r="A301" s="603"/>
      <c r="B301" s="416" t="s">
        <v>407</v>
      </c>
      <c r="C301" s="80" t="s">
        <v>167</v>
      </c>
      <c r="D301" s="69" t="s">
        <v>556</v>
      </c>
      <c r="E301" s="69" t="s">
        <v>217</v>
      </c>
      <c r="F301" s="69" t="s">
        <v>255</v>
      </c>
      <c r="G301" s="69" t="s">
        <v>70</v>
      </c>
      <c r="H301" s="69" t="s">
        <v>70</v>
      </c>
      <c r="I301" s="430"/>
      <c r="J301" s="430"/>
      <c r="K301" s="430"/>
      <c r="L301" s="425"/>
      <c r="M301" s="425"/>
      <c r="N301" s="425"/>
      <c r="O301" s="425"/>
      <c r="P301" s="425"/>
      <c r="Q301" s="425"/>
      <c r="R301" s="425"/>
      <c r="S301" s="425"/>
      <c r="T301" s="425"/>
      <c r="U301" s="603"/>
    </row>
    <row r="302" spans="1:22" s="95" customFormat="1">
      <c r="A302" s="425"/>
      <c r="B302" s="474"/>
      <c r="C302" s="499"/>
      <c r="D302" s="601"/>
      <c r="E302" s="499"/>
      <c r="F302" s="601"/>
      <c r="G302" s="499"/>
      <c r="H302" s="601"/>
      <c r="I302" s="430"/>
      <c r="J302" s="430"/>
      <c r="K302" s="430"/>
      <c r="L302" s="420"/>
      <c r="M302" s="420"/>
      <c r="N302" s="420"/>
      <c r="O302" s="420"/>
      <c r="P302" s="420"/>
      <c r="Q302" s="420"/>
      <c r="R302" s="420"/>
      <c r="S302" s="420"/>
      <c r="T302" s="420"/>
      <c r="U302" s="561"/>
      <c r="V302" s="103"/>
    </row>
    <row r="303" spans="1:22" s="135" customFormat="1">
      <c r="A303" s="372"/>
      <c r="B303" s="391" t="s">
        <v>63</v>
      </c>
      <c r="C303" s="648"/>
      <c r="D303" s="648"/>
      <c r="E303" s="648"/>
      <c r="F303" s="648"/>
      <c r="G303" s="648"/>
      <c r="H303" s="648"/>
      <c r="I303" s="420"/>
      <c r="J303" s="420"/>
      <c r="K303" s="420"/>
      <c r="L303" s="420"/>
      <c r="M303" s="420"/>
      <c r="N303" s="420"/>
      <c r="O303" s="420"/>
      <c r="P303" s="420"/>
      <c r="Q303" s="420"/>
      <c r="R303" s="420"/>
      <c r="S303" s="420"/>
      <c r="T303" s="420"/>
      <c r="U303" s="372"/>
    </row>
    <row r="304" spans="1:22" ht="26" customHeight="1">
      <c r="B304" s="1086" t="s">
        <v>557</v>
      </c>
      <c r="C304" s="1086"/>
      <c r="D304" s="1086"/>
      <c r="E304" s="1086"/>
      <c r="F304" s="1086"/>
      <c r="G304" s="1086"/>
      <c r="H304" s="1086"/>
    </row>
    <row r="305" spans="1:27">
      <c r="B305" s="1086" t="s">
        <v>558</v>
      </c>
      <c r="C305" s="1086"/>
      <c r="D305" s="1086"/>
      <c r="E305" s="1086"/>
      <c r="F305" s="1086"/>
      <c r="G305" s="1086"/>
      <c r="H305" s="1086"/>
    </row>
    <row r="306" spans="1:27">
      <c r="B306" s="649"/>
    </row>
    <row r="307" spans="1:27">
      <c r="B307" s="370"/>
    </row>
    <row r="308" spans="1:27">
      <c r="B308" s="370"/>
    </row>
    <row r="309" spans="1:27" s="91" customFormat="1">
      <c r="A309" s="420"/>
      <c r="B309" s="474"/>
      <c r="C309" s="421"/>
      <c r="D309" s="421"/>
      <c r="E309" s="421"/>
      <c r="F309" s="421"/>
      <c r="G309" s="421"/>
      <c r="H309" s="421"/>
      <c r="I309" s="420"/>
      <c r="J309" s="420"/>
      <c r="K309" s="420"/>
      <c r="L309" s="420"/>
      <c r="M309" s="420"/>
      <c r="N309" s="420"/>
      <c r="O309" s="420"/>
      <c r="P309" s="420"/>
      <c r="Q309" s="420"/>
      <c r="R309" s="420"/>
      <c r="S309" s="420"/>
      <c r="T309" s="420"/>
      <c r="U309" s="420"/>
      <c r="V309" s="92"/>
      <c r="W309" s="92"/>
      <c r="X309" s="92"/>
      <c r="Y309" s="92"/>
      <c r="Z309" s="92"/>
      <c r="AA309" s="92"/>
    </row>
    <row r="310" spans="1:27" s="91" customFormat="1">
      <c r="A310" s="420"/>
      <c r="B310" s="649"/>
      <c r="C310" s="421"/>
      <c r="D310" s="421"/>
      <c r="E310" s="421"/>
      <c r="F310" s="421"/>
      <c r="G310" s="421"/>
      <c r="H310" s="421"/>
      <c r="I310" s="420"/>
      <c r="J310" s="420"/>
      <c r="K310" s="420"/>
      <c r="L310" s="420"/>
      <c r="M310" s="420"/>
      <c r="N310" s="420"/>
      <c r="O310" s="420"/>
      <c r="P310" s="420"/>
      <c r="Q310" s="420"/>
      <c r="R310" s="420"/>
      <c r="S310" s="420"/>
      <c r="T310" s="420"/>
      <c r="U310" s="420"/>
      <c r="V310" s="92"/>
      <c r="W310" s="92"/>
      <c r="X310" s="92"/>
      <c r="Y310" s="92"/>
      <c r="Z310" s="92"/>
      <c r="AA310" s="92"/>
    </row>
    <row r="311" spans="1:27" s="91" customFormat="1">
      <c r="A311" s="420"/>
      <c r="B311" s="370"/>
      <c r="C311" s="421"/>
      <c r="D311" s="421"/>
      <c r="E311" s="421"/>
      <c r="F311" s="421"/>
      <c r="G311" s="421"/>
      <c r="H311" s="421"/>
      <c r="I311" s="420"/>
      <c r="J311" s="420"/>
      <c r="K311" s="420"/>
      <c r="L311" s="420"/>
      <c r="M311" s="420"/>
      <c r="N311" s="420"/>
      <c r="O311" s="420"/>
      <c r="P311" s="420"/>
      <c r="Q311" s="420"/>
      <c r="R311" s="420"/>
      <c r="S311" s="420"/>
      <c r="T311" s="420"/>
      <c r="U311" s="420"/>
      <c r="V311" s="92"/>
      <c r="W311" s="92"/>
      <c r="X311" s="92"/>
      <c r="Y311" s="92"/>
      <c r="Z311" s="92"/>
      <c r="AA311" s="92"/>
    </row>
    <row r="312" spans="1:27" s="91" customFormat="1">
      <c r="A312" s="420"/>
      <c r="B312" s="474"/>
      <c r="C312" s="421"/>
      <c r="D312" s="421"/>
      <c r="E312" s="421"/>
      <c r="F312" s="421"/>
      <c r="G312" s="421"/>
      <c r="H312" s="421"/>
      <c r="I312" s="420"/>
      <c r="J312" s="420"/>
      <c r="K312" s="420"/>
      <c r="L312" s="420"/>
      <c r="M312" s="420"/>
      <c r="N312" s="420"/>
      <c r="O312" s="420"/>
      <c r="P312" s="420"/>
      <c r="Q312" s="420"/>
      <c r="R312" s="420"/>
      <c r="S312" s="420"/>
      <c r="T312" s="420"/>
      <c r="U312" s="420"/>
      <c r="V312" s="92"/>
      <c r="W312" s="92"/>
      <c r="X312" s="92"/>
      <c r="Y312" s="92"/>
      <c r="Z312" s="92"/>
      <c r="AA312" s="92"/>
    </row>
    <row r="313" spans="1:27" s="91" customFormat="1">
      <c r="A313" s="420"/>
      <c r="B313" s="474"/>
      <c r="C313" s="421"/>
      <c r="D313" s="421"/>
      <c r="E313" s="421"/>
      <c r="F313" s="421"/>
      <c r="G313" s="421"/>
      <c r="H313" s="421"/>
      <c r="I313" s="420"/>
      <c r="J313" s="420"/>
      <c r="K313" s="420"/>
      <c r="L313" s="420"/>
      <c r="M313" s="420"/>
      <c r="N313" s="420"/>
      <c r="O313" s="420"/>
      <c r="P313" s="420"/>
      <c r="Q313" s="420"/>
      <c r="R313" s="420"/>
      <c r="S313" s="420"/>
      <c r="T313" s="420"/>
      <c r="U313" s="420"/>
      <c r="V313" s="92"/>
      <c r="W313" s="92"/>
      <c r="X313" s="92"/>
      <c r="Y313" s="92"/>
      <c r="Z313" s="92"/>
      <c r="AA313" s="92"/>
    </row>
    <row r="314" spans="1:27" s="91" customFormat="1">
      <c r="A314" s="420"/>
      <c r="B314" s="474"/>
      <c r="C314" s="421"/>
      <c r="D314" s="421"/>
      <c r="E314" s="421"/>
      <c r="F314" s="421"/>
      <c r="G314" s="421"/>
      <c r="H314" s="421"/>
      <c r="I314" s="420"/>
      <c r="J314" s="420"/>
      <c r="K314" s="420"/>
      <c r="L314" s="420"/>
      <c r="M314" s="420"/>
      <c r="N314" s="420"/>
      <c r="O314" s="420"/>
      <c r="P314" s="420"/>
      <c r="Q314" s="420"/>
      <c r="R314" s="420"/>
      <c r="S314" s="420"/>
      <c r="T314" s="420"/>
      <c r="U314" s="420"/>
      <c r="V314" s="92"/>
      <c r="W314" s="92"/>
      <c r="X314" s="92"/>
      <c r="Y314" s="92"/>
      <c r="Z314" s="92"/>
      <c r="AA314" s="92"/>
    </row>
    <row r="315" spans="1:27" s="91" customFormat="1">
      <c r="A315" s="420"/>
      <c r="B315" s="474"/>
      <c r="C315" s="421"/>
      <c r="D315" s="421"/>
      <c r="E315" s="421"/>
      <c r="F315" s="421"/>
      <c r="G315" s="421"/>
      <c r="H315" s="421"/>
      <c r="I315" s="420"/>
      <c r="J315" s="420"/>
      <c r="K315" s="420"/>
      <c r="L315" s="420"/>
      <c r="M315" s="420"/>
      <c r="N315" s="420"/>
      <c r="O315" s="420"/>
      <c r="P315" s="420"/>
      <c r="Q315" s="420"/>
      <c r="R315" s="420"/>
      <c r="S315" s="420"/>
      <c r="T315" s="420"/>
      <c r="U315" s="420"/>
      <c r="V315" s="92"/>
      <c r="W315" s="92"/>
      <c r="X315" s="92"/>
      <c r="Y315" s="92"/>
      <c r="Z315" s="92"/>
      <c r="AA315" s="92"/>
    </row>
    <row r="316" spans="1:27" s="91" customFormat="1">
      <c r="A316" s="420"/>
      <c r="B316" s="474"/>
      <c r="C316" s="421"/>
      <c r="D316" s="421"/>
      <c r="E316" s="421"/>
      <c r="F316" s="421"/>
      <c r="G316" s="421"/>
      <c r="H316" s="421"/>
      <c r="I316" s="420"/>
      <c r="J316" s="420"/>
      <c r="K316" s="420"/>
      <c r="L316" s="420"/>
      <c r="M316" s="420"/>
      <c r="N316" s="420"/>
      <c r="O316" s="420"/>
      <c r="P316" s="420"/>
      <c r="Q316" s="420"/>
      <c r="R316" s="420"/>
      <c r="S316" s="420"/>
      <c r="T316" s="420"/>
      <c r="U316" s="420"/>
      <c r="V316" s="92"/>
      <c r="W316" s="92"/>
      <c r="X316" s="92"/>
      <c r="Y316" s="92"/>
      <c r="Z316" s="92"/>
      <c r="AA316" s="92"/>
    </row>
    <row r="317" spans="1:27" s="91" customFormat="1">
      <c r="A317" s="420"/>
      <c r="B317" s="474"/>
      <c r="C317" s="421"/>
      <c r="D317" s="421"/>
      <c r="E317" s="421"/>
      <c r="F317" s="421"/>
      <c r="G317" s="421"/>
      <c r="H317" s="421"/>
      <c r="I317" s="420"/>
      <c r="J317" s="420"/>
      <c r="K317" s="420"/>
      <c r="L317" s="420"/>
      <c r="M317" s="420"/>
      <c r="N317" s="420"/>
      <c r="O317" s="420"/>
      <c r="P317" s="420"/>
      <c r="Q317" s="420"/>
      <c r="R317" s="420"/>
      <c r="S317" s="420"/>
      <c r="T317" s="420"/>
      <c r="U317" s="420"/>
      <c r="V317" s="92"/>
      <c r="W317" s="92"/>
      <c r="X317" s="92"/>
      <c r="Y317" s="92"/>
      <c r="Z317" s="92"/>
      <c r="AA317" s="92"/>
    </row>
    <row r="318" spans="1:27" s="91" customFormat="1">
      <c r="A318" s="420"/>
      <c r="B318" s="474"/>
      <c r="C318" s="421"/>
      <c r="D318" s="421"/>
      <c r="E318" s="421"/>
      <c r="F318" s="421"/>
      <c r="G318" s="421"/>
      <c r="H318" s="421"/>
      <c r="I318" s="420"/>
      <c r="J318" s="420"/>
      <c r="K318" s="420"/>
      <c r="L318" s="420"/>
      <c r="M318" s="420"/>
      <c r="N318" s="420"/>
      <c r="O318" s="420"/>
      <c r="P318" s="420"/>
      <c r="Q318" s="420"/>
      <c r="R318" s="420"/>
      <c r="S318" s="420"/>
      <c r="T318" s="420"/>
      <c r="U318" s="420"/>
      <c r="V318" s="92"/>
      <c r="W318" s="92"/>
      <c r="X318" s="92"/>
      <c r="Y318" s="92"/>
      <c r="Z318" s="92"/>
      <c r="AA318" s="92"/>
    </row>
    <row r="319" spans="1:27" s="91" customFormat="1">
      <c r="A319" s="420"/>
      <c r="B319" s="474"/>
      <c r="C319" s="421"/>
      <c r="D319" s="421"/>
      <c r="E319" s="421"/>
      <c r="F319" s="421"/>
      <c r="G319" s="421"/>
      <c r="H319" s="421"/>
      <c r="I319" s="420"/>
      <c r="J319" s="420"/>
      <c r="K319" s="420"/>
      <c r="L319" s="420"/>
      <c r="M319" s="420"/>
      <c r="N319" s="420"/>
      <c r="O319" s="420"/>
      <c r="P319" s="420"/>
      <c r="Q319" s="420"/>
      <c r="R319" s="420"/>
      <c r="S319" s="420"/>
      <c r="T319" s="420"/>
      <c r="U319" s="420"/>
      <c r="V319" s="92"/>
      <c r="W319" s="92"/>
      <c r="X319" s="92"/>
      <c r="Y319" s="92"/>
      <c r="Z319" s="92"/>
      <c r="AA319" s="92"/>
    </row>
    <row r="320" spans="1:27" s="91" customFormat="1">
      <c r="A320" s="420"/>
      <c r="B320" s="474"/>
      <c r="C320" s="421"/>
      <c r="D320" s="421"/>
      <c r="E320" s="421"/>
      <c r="F320" s="421"/>
      <c r="G320" s="421"/>
      <c r="H320" s="421"/>
      <c r="I320" s="420"/>
      <c r="J320" s="420"/>
      <c r="K320" s="420"/>
      <c r="L320" s="420"/>
      <c r="M320" s="420"/>
      <c r="N320" s="420"/>
      <c r="O320" s="420"/>
      <c r="P320" s="420"/>
      <c r="Q320" s="420"/>
      <c r="R320" s="420"/>
      <c r="S320" s="420"/>
      <c r="T320" s="420"/>
      <c r="U320" s="420"/>
      <c r="V320" s="92"/>
      <c r="W320" s="92"/>
      <c r="X320" s="92"/>
      <c r="Y320" s="92"/>
      <c r="Z320" s="92"/>
      <c r="AA320" s="92"/>
    </row>
    <row r="321" spans="1:27" s="91" customFormat="1">
      <c r="A321" s="420"/>
      <c r="B321" s="474"/>
      <c r="C321" s="421"/>
      <c r="D321" s="421"/>
      <c r="E321" s="421"/>
      <c r="F321" s="421"/>
      <c r="G321" s="421"/>
      <c r="H321" s="421"/>
      <c r="I321" s="420"/>
      <c r="J321" s="420"/>
      <c r="K321" s="420"/>
      <c r="L321" s="420"/>
      <c r="M321" s="420"/>
      <c r="N321" s="420"/>
      <c r="O321" s="420"/>
      <c r="P321" s="420"/>
      <c r="Q321" s="420"/>
      <c r="R321" s="420"/>
      <c r="S321" s="420"/>
      <c r="T321" s="420"/>
      <c r="U321" s="420"/>
      <c r="V321" s="92"/>
      <c r="W321" s="92"/>
      <c r="X321" s="92"/>
      <c r="Y321" s="92"/>
      <c r="Z321" s="92"/>
      <c r="AA321" s="92"/>
    </row>
    <row r="322" spans="1:27" s="91" customFormat="1">
      <c r="A322" s="420"/>
      <c r="B322" s="649"/>
      <c r="C322" s="421"/>
      <c r="D322" s="421"/>
      <c r="E322" s="421"/>
      <c r="F322" s="421"/>
      <c r="G322" s="421"/>
      <c r="H322" s="421"/>
      <c r="I322" s="420"/>
      <c r="J322" s="420"/>
      <c r="K322" s="420"/>
      <c r="L322" s="420"/>
      <c r="M322" s="420"/>
      <c r="N322" s="420"/>
      <c r="O322" s="420"/>
      <c r="P322" s="420"/>
      <c r="Q322" s="420"/>
      <c r="R322" s="420"/>
      <c r="S322" s="420"/>
      <c r="T322" s="420"/>
      <c r="U322" s="420"/>
      <c r="V322" s="92"/>
      <c r="W322" s="92"/>
      <c r="X322" s="92"/>
      <c r="Y322" s="92"/>
      <c r="Z322" s="92"/>
      <c r="AA322" s="92"/>
    </row>
    <row r="323" spans="1:27" s="91" customFormat="1">
      <c r="A323" s="420"/>
      <c r="B323" s="474"/>
      <c r="C323" s="421"/>
      <c r="D323" s="421"/>
      <c r="E323" s="421"/>
      <c r="F323" s="421"/>
      <c r="G323" s="421"/>
      <c r="H323" s="421"/>
      <c r="I323" s="420"/>
      <c r="J323" s="420"/>
      <c r="K323" s="420"/>
      <c r="L323" s="420"/>
      <c r="M323" s="420"/>
      <c r="N323" s="420"/>
      <c r="O323" s="420"/>
      <c r="P323" s="420"/>
      <c r="Q323" s="420"/>
      <c r="R323" s="420"/>
      <c r="S323" s="420"/>
      <c r="T323" s="420"/>
      <c r="U323" s="420"/>
      <c r="V323" s="92"/>
      <c r="W323" s="92"/>
      <c r="X323" s="92"/>
      <c r="Y323" s="92"/>
      <c r="Z323" s="92"/>
      <c r="AA323" s="92"/>
    </row>
    <row r="324" spans="1:27" s="91" customFormat="1">
      <c r="A324" s="420"/>
      <c r="B324" s="649"/>
      <c r="C324" s="421"/>
      <c r="D324" s="421"/>
      <c r="E324" s="421"/>
      <c r="F324" s="421"/>
      <c r="G324" s="421"/>
      <c r="H324" s="421"/>
      <c r="I324" s="420"/>
      <c r="J324" s="420"/>
      <c r="K324" s="420"/>
      <c r="L324" s="420"/>
      <c r="M324" s="420"/>
      <c r="N324" s="420"/>
      <c r="O324" s="420"/>
      <c r="P324" s="420"/>
      <c r="Q324" s="420"/>
      <c r="R324" s="420"/>
      <c r="S324" s="420"/>
      <c r="T324" s="420"/>
      <c r="U324" s="420"/>
      <c r="V324" s="92"/>
      <c r="W324" s="92"/>
      <c r="X324" s="92"/>
      <c r="Y324" s="92"/>
      <c r="Z324" s="92"/>
      <c r="AA324" s="92"/>
    </row>
    <row r="325" spans="1:27" s="91" customFormat="1">
      <c r="A325" s="420"/>
      <c r="B325" s="649"/>
      <c r="C325" s="421"/>
      <c r="D325" s="421"/>
      <c r="E325" s="421"/>
      <c r="F325" s="421"/>
      <c r="G325" s="421"/>
      <c r="H325" s="421"/>
      <c r="I325" s="420"/>
      <c r="J325" s="420"/>
      <c r="K325" s="420"/>
      <c r="L325" s="420"/>
      <c r="M325" s="420"/>
      <c r="N325" s="420"/>
      <c r="O325" s="420"/>
      <c r="P325" s="420"/>
      <c r="Q325" s="420"/>
      <c r="R325" s="420"/>
      <c r="S325" s="420"/>
      <c r="T325" s="420"/>
      <c r="U325" s="420"/>
      <c r="V325" s="92"/>
      <c r="W325" s="92"/>
      <c r="X325" s="92"/>
      <c r="Y325" s="92"/>
      <c r="Z325" s="92"/>
      <c r="AA325" s="92"/>
    </row>
    <row r="326" spans="1:27" s="91" customFormat="1">
      <c r="A326" s="420"/>
      <c r="B326" s="649"/>
      <c r="C326" s="421"/>
      <c r="D326" s="421"/>
      <c r="E326" s="421"/>
      <c r="F326" s="421"/>
      <c r="G326" s="421"/>
      <c r="H326" s="421"/>
      <c r="I326" s="420"/>
      <c r="J326" s="420"/>
      <c r="K326" s="420"/>
      <c r="L326" s="420"/>
      <c r="M326" s="420"/>
      <c r="N326" s="420"/>
      <c r="O326" s="420"/>
      <c r="P326" s="420"/>
      <c r="Q326" s="420"/>
      <c r="R326" s="420"/>
      <c r="S326" s="420"/>
      <c r="T326" s="420"/>
      <c r="U326" s="420"/>
      <c r="V326" s="92"/>
      <c r="W326" s="92"/>
      <c r="X326" s="92"/>
      <c r="Y326" s="92"/>
      <c r="Z326" s="92"/>
      <c r="AA326" s="92"/>
    </row>
    <row r="327" spans="1:27" s="91" customFormat="1">
      <c r="A327" s="420"/>
      <c r="B327" s="650"/>
      <c r="C327" s="421"/>
      <c r="D327" s="421"/>
      <c r="E327" s="421"/>
      <c r="F327" s="421"/>
      <c r="G327" s="421"/>
      <c r="H327" s="421"/>
      <c r="I327" s="420"/>
      <c r="J327" s="420"/>
      <c r="K327" s="420"/>
      <c r="L327" s="420"/>
      <c r="M327" s="420"/>
      <c r="N327" s="420"/>
      <c r="O327" s="420"/>
      <c r="P327" s="420"/>
      <c r="Q327" s="420"/>
      <c r="R327" s="420"/>
      <c r="S327" s="420"/>
      <c r="T327" s="420"/>
      <c r="U327" s="420"/>
      <c r="V327" s="92"/>
      <c r="W327" s="92"/>
      <c r="X327" s="92"/>
      <c r="Y327" s="92"/>
      <c r="Z327" s="92"/>
      <c r="AA327" s="92"/>
    </row>
    <row r="328" spans="1:27" s="91" customFormat="1">
      <c r="A328" s="420"/>
      <c r="B328" s="474"/>
      <c r="C328" s="421"/>
      <c r="D328" s="421"/>
      <c r="E328" s="421"/>
      <c r="F328" s="421"/>
      <c r="G328" s="421"/>
      <c r="H328" s="421"/>
      <c r="I328" s="420"/>
      <c r="J328" s="420"/>
      <c r="K328" s="420"/>
      <c r="L328" s="420"/>
      <c r="M328" s="420"/>
      <c r="N328" s="420"/>
      <c r="O328" s="420"/>
      <c r="P328" s="420"/>
      <c r="Q328" s="420"/>
      <c r="R328" s="420"/>
      <c r="S328" s="420"/>
      <c r="T328" s="420"/>
      <c r="U328" s="420"/>
      <c r="V328" s="92"/>
      <c r="W328" s="92"/>
      <c r="X328" s="92"/>
      <c r="Y328" s="92"/>
      <c r="Z328" s="92"/>
      <c r="AA328" s="92"/>
    </row>
    <row r="329" spans="1:27" s="91" customFormat="1">
      <c r="A329" s="420"/>
      <c r="B329" s="474"/>
      <c r="C329" s="421"/>
      <c r="D329" s="421"/>
      <c r="E329" s="421"/>
      <c r="F329" s="421"/>
      <c r="G329" s="421"/>
      <c r="H329" s="421"/>
      <c r="I329" s="420"/>
      <c r="J329" s="420"/>
      <c r="K329" s="420"/>
      <c r="L329" s="420"/>
      <c r="M329" s="420"/>
      <c r="N329" s="420"/>
      <c r="O329" s="420"/>
      <c r="P329" s="420"/>
      <c r="Q329" s="420"/>
      <c r="R329" s="420"/>
      <c r="S329" s="420"/>
      <c r="T329" s="420"/>
      <c r="U329" s="420"/>
      <c r="V329" s="92"/>
      <c r="W329" s="92"/>
      <c r="X329" s="92"/>
      <c r="Y329" s="92"/>
      <c r="Z329" s="92"/>
      <c r="AA329" s="92"/>
    </row>
    <row r="330" spans="1:27" s="91" customFormat="1">
      <c r="A330" s="420"/>
      <c r="B330" s="474"/>
      <c r="C330" s="421"/>
      <c r="D330" s="421"/>
      <c r="E330" s="421"/>
      <c r="F330" s="421"/>
      <c r="G330" s="421"/>
      <c r="H330" s="421"/>
      <c r="I330" s="420"/>
      <c r="J330" s="420"/>
      <c r="K330" s="420"/>
      <c r="L330" s="420"/>
      <c r="M330" s="420"/>
      <c r="N330" s="420"/>
      <c r="O330" s="420"/>
      <c r="P330" s="420"/>
      <c r="Q330" s="420"/>
      <c r="R330" s="420"/>
      <c r="S330" s="420"/>
      <c r="T330" s="420"/>
      <c r="U330" s="420"/>
      <c r="V330" s="92"/>
      <c r="W330" s="92"/>
      <c r="X330" s="92"/>
      <c r="Y330" s="92"/>
      <c r="Z330" s="92"/>
      <c r="AA330" s="92"/>
    </row>
    <row r="331" spans="1:27" s="91" customFormat="1">
      <c r="A331" s="420"/>
      <c r="B331" s="474"/>
      <c r="C331" s="421"/>
      <c r="D331" s="421"/>
      <c r="E331" s="421"/>
      <c r="F331" s="421"/>
      <c r="G331" s="421"/>
      <c r="H331" s="421"/>
      <c r="I331" s="420"/>
      <c r="J331" s="420"/>
      <c r="K331" s="420"/>
      <c r="L331" s="420"/>
      <c r="M331" s="420"/>
      <c r="N331" s="420"/>
      <c r="O331" s="420"/>
      <c r="P331" s="420"/>
      <c r="Q331" s="420"/>
      <c r="R331" s="420"/>
      <c r="S331" s="420"/>
      <c r="T331" s="420"/>
      <c r="U331" s="420"/>
      <c r="V331" s="92"/>
      <c r="W331" s="92"/>
      <c r="X331" s="92"/>
      <c r="Y331" s="92"/>
      <c r="Z331" s="92"/>
      <c r="AA331" s="92"/>
    </row>
    <row r="332" spans="1:27" s="91" customFormat="1">
      <c r="A332" s="420"/>
      <c r="B332" s="649"/>
      <c r="C332" s="421"/>
      <c r="D332" s="421"/>
      <c r="E332" s="421"/>
      <c r="F332" s="421"/>
      <c r="G332" s="421"/>
      <c r="H332" s="421"/>
      <c r="I332" s="420"/>
      <c r="J332" s="420"/>
      <c r="K332" s="420"/>
      <c r="L332" s="420"/>
      <c r="M332" s="420"/>
      <c r="N332" s="420"/>
      <c r="O332" s="420"/>
      <c r="P332" s="420"/>
      <c r="Q332" s="420"/>
      <c r="R332" s="420"/>
      <c r="S332" s="420"/>
      <c r="T332" s="420"/>
      <c r="U332" s="420"/>
      <c r="V332" s="92"/>
      <c r="W332" s="92"/>
      <c r="X332" s="92"/>
      <c r="Y332" s="92"/>
      <c r="Z332" s="92"/>
      <c r="AA332" s="92"/>
    </row>
    <row r="333" spans="1:27" s="91" customFormat="1">
      <c r="A333" s="420"/>
      <c r="B333" s="474"/>
      <c r="C333" s="421"/>
      <c r="D333" s="421"/>
      <c r="E333" s="421"/>
      <c r="F333" s="421"/>
      <c r="G333" s="421"/>
      <c r="H333" s="421"/>
      <c r="I333" s="420"/>
      <c r="J333" s="420"/>
      <c r="K333" s="420"/>
      <c r="L333" s="420"/>
      <c r="M333" s="420"/>
      <c r="N333" s="420"/>
      <c r="O333" s="420"/>
      <c r="P333" s="420"/>
      <c r="Q333" s="420"/>
      <c r="R333" s="420"/>
      <c r="S333" s="420"/>
      <c r="T333" s="420"/>
      <c r="U333" s="420"/>
      <c r="V333" s="92"/>
      <c r="W333" s="92"/>
      <c r="X333" s="92"/>
      <c r="Y333" s="92"/>
      <c r="Z333" s="92"/>
      <c r="AA333" s="92"/>
    </row>
    <row r="334" spans="1:27" s="91" customFormat="1">
      <c r="A334" s="420"/>
      <c r="B334" s="474"/>
      <c r="C334" s="421"/>
      <c r="D334" s="421"/>
      <c r="E334" s="421"/>
      <c r="F334" s="421"/>
      <c r="G334" s="421"/>
      <c r="H334" s="421"/>
      <c r="I334" s="420"/>
      <c r="J334" s="420"/>
      <c r="K334" s="420"/>
      <c r="L334" s="420"/>
      <c r="M334" s="420"/>
      <c r="N334" s="420"/>
      <c r="O334" s="420"/>
      <c r="P334" s="420"/>
      <c r="Q334" s="420"/>
      <c r="R334" s="420"/>
      <c r="S334" s="420"/>
      <c r="T334" s="420"/>
      <c r="U334" s="420"/>
      <c r="V334" s="92"/>
      <c r="W334" s="92"/>
      <c r="X334" s="92"/>
      <c r="Y334" s="92"/>
      <c r="Z334" s="92"/>
      <c r="AA334" s="92"/>
    </row>
    <row r="335" spans="1:27" s="91" customFormat="1">
      <c r="A335" s="420"/>
      <c r="B335" s="474"/>
      <c r="C335" s="421"/>
      <c r="D335" s="421"/>
      <c r="E335" s="421"/>
      <c r="F335" s="421"/>
      <c r="G335" s="421"/>
      <c r="H335" s="421"/>
      <c r="I335" s="420"/>
      <c r="J335" s="420"/>
      <c r="K335" s="420"/>
      <c r="L335" s="420"/>
      <c r="M335" s="420"/>
      <c r="N335" s="420"/>
      <c r="O335" s="420"/>
      <c r="P335" s="420"/>
      <c r="Q335" s="420"/>
      <c r="R335" s="420"/>
      <c r="S335" s="420"/>
      <c r="T335" s="420"/>
      <c r="U335" s="420"/>
      <c r="V335" s="92"/>
      <c r="W335" s="92"/>
      <c r="X335" s="92"/>
      <c r="Y335" s="92"/>
      <c r="Z335" s="92"/>
      <c r="AA335" s="92"/>
    </row>
    <row r="336" spans="1:27" s="91" customFormat="1">
      <c r="A336" s="420"/>
      <c r="B336" s="474"/>
      <c r="C336" s="421"/>
      <c r="D336" s="421"/>
      <c r="E336" s="421"/>
      <c r="F336" s="421"/>
      <c r="G336" s="421"/>
      <c r="H336" s="421"/>
      <c r="I336" s="420"/>
      <c r="J336" s="420"/>
      <c r="K336" s="420"/>
      <c r="L336" s="420"/>
      <c r="M336" s="420"/>
      <c r="N336" s="420"/>
      <c r="O336" s="420"/>
      <c r="P336" s="420"/>
      <c r="Q336" s="420"/>
      <c r="R336" s="420"/>
      <c r="S336" s="420"/>
      <c r="T336" s="420"/>
      <c r="U336" s="420"/>
      <c r="V336" s="92"/>
      <c r="W336" s="92"/>
      <c r="X336" s="92"/>
      <c r="Y336" s="92"/>
      <c r="Z336" s="92"/>
      <c r="AA336" s="92"/>
    </row>
    <row r="337" spans="1:27" s="91" customFormat="1">
      <c r="A337" s="420"/>
      <c r="B337" s="474"/>
      <c r="C337" s="421"/>
      <c r="D337" s="421"/>
      <c r="E337" s="421"/>
      <c r="F337" s="421"/>
      <c r="G337" s="421"/>
      <c r="H337" s="421"/>
      <c r="I337" s="420"/>
      <c r="J337" s="420"/>
      <c r="K337" s="420"/>
      <c r="L337" s="420"/>
      <c r="M337" s="420"/>
      <c r="N337" s="420"/>
      <c r="O337" s="420"/>
      <c r="P337" s="420"/>
      <c r="Q337" s="420"/>
      <c r="R337" s="420"/>
      <c r="S337" s="420"/>
      <c r="T337" s="420"/>
      <c r="U337" s="420"/>
      <c r="V337" s="92"/>
      <c r="W337" s="92"/>
      <c r="X337" s="92"/>
      <c r="Y337" s="92"/>
      <c r="Z337" s="92"/>
      <c r="AA337" s="92"/>
    </row>
    <row r="338" spans="1:27" s="91" customFormat="1">
      <c r="A338" s="420"/>
      <c r="B338" s="474"/>
      <c r="C338" s="421"/>
      <c r="D338" s="421"/>
      <c r="E338" s="421"/>
      <c r="F338" s="421"/>
      <c r="G338" s="421"/>
      <c r="H338" s="421"/>
      <c r="I338" s="420"/>
      <c r="J338" s="420"/>
      <c r="K338" s="420"/>
      <c r="L338" s="420"/>
      <c r="M338" s="420"/>
      <c r="N338" s="420"/>
      <c r="O338" s="420"/>
      <c r="P338" s="420"/>
      <c r="Q338" s="420"/>
      <c r="R338" s="420"/>
      <c r="S338" s="420"/>
      <c r="T338" s="420"/>
      <c r="U338" s="420"/>
      <c r="V338" s="92"/>
      <c r="W338" s="92"/>
      <c r="X338" s="92"/>
      <c r="Y338" s="92"/>
      <c r="Z338" s="92"/>
      <c r="AA338" s="92"/>
    </row>
    <row r="339" spans="1:27" s="91" customFormat="1">
      <c r="A339" s="420"/>
      <c r="B339" s="474"/>
      <c r="C339" s="421"/>
      <c r="D339" s="421"/>
      <c r="E339" s="421"/>
      <c r="F339" s="421"/>
      <c r="G339" s="421"/>
      <c r="H339" s="421"/>
      <c r="I339" s="420"/>
      <c r="J339" s="420"/>
      <c r="K339" s="420"/>
      <c r="L339" s="420"/>
      <c r="M339" s="420"/>
      <c r="N339" s="420"/>
      <c r="O339" s="420"/>
      <c r="P339" s="420"/>
      <c r="Q339" s="420"/>
      <c r="R339" s="420"/>
      <c r="S339" s="420"/>
      <c r="T339" s="420"/>
      <c r="U339" s="420"/>
      <c r="V339" s="92"/>
      <c r="W339" s="92"/>
      <c r="X339" s="92"/>
      <c r="Y339" s="92"/>
      <c r="Z339" s="92"/>
      <c r="AA339" s="92"/>
    </row>
    <row r="340" spans="1:27" s="91" customFormat="1">
      <c r="A340" s="420"/>
      <c r="B340" s="474"/>
      <c r="C340" s="421"/>
      <c r="D340" s="421"/>
      <c r="E340" s="421"/>
      <c r="F340" s="421"/>
      <c r="G340" s="421"/>
      <c r="H340" s="421"/>
      <c r="I340" s="420"/>
      <c r="J340" s="420"/>
      <c r="K340" s="420"/>
      <c r="L340" s="420"/>
      <c r="M340" s="420"/>
      <c r="N340" s="420"/>
      <c r="O340" s="420"/>
      <c r="P340" s="420"/>
      <c r="Q340" s="420"/>
      <c r="R340" s="420"/>
      <c r="S340" s="420"/>
      <c r="T340" s="420"/>
      <c r="U340" s="420"/>
      <c r="V340" s="92"/>
      <c r="W340" s="92"/>
      <c r="X340" s="92"/>
      <c r="Y340" s="92"/>
      <c r="Z340" s="92"/>
      <c r="AA340" s="92"/>
    </row>
    <row r="341" spans="1:27" s="91" customFormat="1">
      <c r="A341" s="420"/>
      <c r="B341" s="649"/>
      <c r="C341" s="421"/>
      <c r="D341" s="421"/>
      <c r="E341" s="421"/>
      <c r="F341" s="421"/>
      <c r="G341" s="421"/>
      <c r="H341" s="421"/>
      <c r="I341" s="420"/>
      <c r="J341" s="420"/>
      <c r="K341" s="420"/>
      <c r="L341" s="420"/>
      <c r="M341" s="420"/>
      <c r="N341" s="420"/>
      <c r="O341" s="420"/>
      <c r="P341" s="420"/>
      <c r="Q341" s="420"/>
      <c r="R341" s="420"/>
      <c r="S341" s="420"/>
      <c r="T341" s="420"/>
      <c r="U341" s="420"/>
      <c r="V341" s="92"/>
      <c r="W341" s="92"/>
      <c r="X341" s="92"/>
      <c r="Y341" s="92"/>
      <c r="Z341" s="92"/>
      <c r="AA341" s="92"/>
    </row>
    <row r="342" spans="1:27" s="91" customFormat="1">
      <c r="A342" s="420"/>
      <c r="B342" s="649"/>
      <c r="C342" s="421"/>
      <c r="D342" s="421"/>
      <c r="E342" s="421"/>
      <c r="F342" s="421"/>
      <c r="G342" s="421"/>
      <c r="H342" s="421"/>
      <c r="I342" s="420"/>
      <c r="J342" s="420"/>
      <c r="K342" s="420"/>
      <c r="L342" s="420"/>
      <c r="M342" s="420"/>
      <c r="N342" s="420"/>
      <c r="O342" s="420"/>
      <c r="P342" s="420"/>
      <c r="Q342" s="420"/>
      <c r="R342" s="420"/>
      <c r="S342" s="420"/>
      <c r="T342" s="420"/>
      <c r="U342" s="420"/>
      <c r="V342" s="92"/>
      <c r="W342" s="92"/>
      <c r="X342" s="92"/>
      <c r="Y342" s="92"/>
      <c r="Z342" s="92"/>
      <c r="AA342" s="92"/>
    </row>
    <row r="343" spans="1:27" s="91" customFormat="1">
      <c r="A343" s="420"/>
      <c r="B343" s="649"/>
      <c r="C343" s="421"/>
      <c r="D343" s="421"/>
      <c r="E343" s="421"/>
      <c r="F343" s="421"/>
      <c r="G343" s="421"/>
      <c r="H343" s="421"/>
      <c r="I343" s="420"/>
      <c r="J343" s="420"/>
      <c r="K343" s="420"/>
      <c r="L343" s="420"/>
      <c r="M343" s="420"/>
      <c r="N343" s="420"/>
      <c r="O343" s="420"/>
      <c r="P343" s="420"/>
      <c r="Q343" s="420"/>
      <c r="R343" s="420"/>
      <c r="S343" s="420"/>
      <c r="T343" s="420"/>
      <c r="U343" s="420"/>
      <c r="V343" s="92"/>
      <c r="W343" s="92"/>
      <c r="X343" s="92"/>
      <c r="Y343" s="92"/>
      <c r="Z343" s="92"/>
      <c r="AA343" s="92"/>
    </row>
    <row r="344" spans="1:27" s="91" customFormat="1">
      <c r="A344" s="420"/>
      <c r="B344" s="649"/>
      <c r="C344" s="421"/>
      <c r="D344" s="421"/>
      <c r="E344" s="421"/>
      <c r="F344" s="421"/>
      <c r="G344" s="421"/>
      <c r="H344" s="421"/>
      <c r="I344" s="420"/>
      <c r="J344" s="420"/>
      <c r="K344" s="420"/>
      <c r="L344" s="420"/>
      <c r="M344" s="420"/>
      <c r="N344" s="420"/>
      <c r="O344" s="420"/>
      <c r="P344" s="420"/>
      <c r="Q344" s="420"/>
      <c r="R344" s="420"/>
      <c r="S344" s="420"/>
      <c r="T344" s="420"/>
      <c r="U344" s="420"/>
      <c r="V344" s="92"/>
      <c r="W344" s="92"/>
      <c r="X344" s="92"/>
      <c r="Y344" s="92"/>
      <c r="Z344" s="92"/>
      <c r="AA344" s="92"/>
    </row>
    <row r="345" spans="1:27" s="91" customFormat="1">
      <c r="A345" s="420"/>
      <c r="B345" s="649"/>
      <c r="C345" s="421"/>
      <c r="D345" s="421"/>
      <c r="E345" s="421"/>
      <c r="F345" s="421"/>
      <c r="G345" s="421"/>
      <c r="H345" s="421"/>
      <c r="I345" s="420"/>
      <c r="J345" s="420"/>
      <c r="K345" s="420"/>
      <c r="L345" s="420"/>
      <c r="M345" s="420"/>
      <c r="N345" s="420"/>
      <c r="O345" s="420"/>
      <c r="P345" s="420"/>
      <c r="Q345" s="420"/>
      <c r="R345" s="420"/>
      <c r="S345" s="420"/>
      <c r="T345" s="420"/>
      <c r="U345" s="420"/>
      <c r="V345" s="92"/>
      <c r="W345" s="92"/>
      <c r="X345" s="92"/>
      <c r="Y345" s="92"/>
      <c r="Z345" s="92"/>
      <c r="AA345" s="92"/>
    </row>
    <row r="346" spans="1:27" s="91" customFormat="1">
      <c r="A346" s="420"/>
      <c r="B346" s="649"/>
      <c r="C346" s="421"/>
      <c r="D346" s="421"/>
      <c r="E346" s="421"/>
      <c r="F346" s="421"/>
      <c r="G346" s="421"/>
      <c r="H346" s="421"/>
      <c r="I346" s="420"/>
      <c r="J346" s="420"/>
      <c r="K346" s="420"/>
      <c r="L346" s="420"/>
      <c r="M346" s="420"/>
      <c r="N346" s="420"/>
      <c r="O346" s="420"/>
      <c r="P346" s="420"/>
      <c r="Q346" s="420"/>
      <c r="R346" s="420"/>
      <c r="S346" s="420"/>
      <c r="T346" s="420"/>
      <c r="U346" s="420"/>
      <c r="V346" s="92"/>
      <c r="W346" s="92"/>
      <c r="X346" s="92"/>
      <c r="Y346" s="92"/>
      <c r="Z346" s="92"/>
      <c r="AA346" s="92"/>
    </row>
    <row r="347" spans="1:27" s="91" customFormat="1">
      <c r="A347" s="420"/>
      <c r="B347" s="649"/>
      <c r="C347" s="421"/>
      <c r="D347" s="421"/>
      <c r="E347" s="421"/>
      <c r="F347" s="421"/>
      <c r="G347" s="421"/>
      <c r="H347" s="421"/>
      <c r="I347" s="420"/>
      <c r="J347" s="420"/>
      <c r="K347" s="420"/>
      <c r="L347" s="420"/>
      <c r="M347" s="420"/>
      <c r="N347" s="420"/>
      <c r="O347" s="420"/>
      <c r="P347" s="420"/>
      <c r="Q347" s="420"/>
      <c r="R347" s="420"/>
      <c r="S347" s="420"/>
      <c r="T347" s="420"/>
      <c r="U347" s="420"/>
      <c r="V347" s="92"/>
      <c r="W347" s="92"/>
      <c r="X347" s="92"/>
      <c r="Y347" s="92"/>
      <c r="Z347" s="92"/>
      <c r="AA347" s="92"/>
    </row>
    <row r="348" spans="1:27" s="91" customFormat="1">
      <c r="A348" s="420"/>
      <c r="B348" s="649"/>
      <c r="C348" s="421"/>
      <c r="D348" s="421"/>
      <c r="E348" s="421"/>
      <c r="F348" s="421"/>
      <c r="G348" s="421"/>
      <c r="H348" s="421"/>
      <c r="I348" s="420"/>
      <c r="J348" s="420"/>
      <c r="K348" s="420"/>
      <c r="L348" s="420"/>
      <c r="M348" s="420"/>
      <c r="N348" s="420"/>
      <c r="O348" s="420"/>
      <c r="P348" s="420"/>
      <c r="Q348" s="420"/>
      <c r="R348" s="420"/>
      <c r="S348" s="420"/>
      <c r="T348" s="420"/>
      <c r="U348" s="420"/>
      <c r="V348" s="92"/>
      <c r="W348" s="92"/>
      <c r="X348" s="92"/>
      <c r="Y348" s="92"/>
      <c r="Z348" s="92"/>
      <c r="AA348" s="92"/>
    </row>
    <row r="349" spans="1:27" s="91" customFormat="1">
      <c r="A349" s="420"/>
      <c r="B349" s="649"/>
      <c r="C349" s="421"/>
      <c r="D349" s="421"/>
      <c r="E349" s="421"/>
      <c r="F349" s="421"/>
      <c r="G349" s="421"/>
      <c r="H349" s="421"/>
      <c r="I349" s="420"/>
      <c r="J349" s="420"/>
      <c r="K349" s="420"/>
      <c r="L349" s="420"/>
      <c r="M349" s="420"/>
      <c r="N349" s="420"/>
      <c r="O349" s="420"/>
      <c r="P349" s="420"/>
      <c r="Q349" s="420"/>
      <c r="R349" s="420"/>
      <c r="S349" s="420"/>
      <c r="T349" s="420"/>
      <c r="U349" s="420"/>
      <c r="V349" s="92"/>
      <c r="W349" s="92"/>
      <c r="X349" s="92"/>
      <c r="Y349" s="92"/>
      <c r="Z349" s="92"/>
      <c r="AA349" s="92"/>
    </row>
    <row r="350" spans="1:27" s="91" customFormat="1">
      <c r="A350" s="420"/>
      <c r="B350" s="649"/>
      <c r="C350" s="421"/>
      <c r="D350" s="421"/>
      <c r="E350" s="421"/>
      <c r="F350" s="421"/>
      <c r="G350" s="421"/>
      <c r="H350" s="421"/>
      <c r="I350" s="420"/>
      <c r="J350" s="420"/>
      <c r="K350" s="420"/>
      <c r="L350" s="420"/>
      <c r="M350" s="420"/>
      <c r="N350" s="420"/>
      <c r="O350" s="420"/>
      <c r="P350" s="420"/>
      <c r="Q350" s="420"/>
      <c r="R350" s="420"/>
      <c r="S350" s="420"/>
      <c r="T350" s="420"/>
      <c r="U350" s="420"/>
      <c r="V350" s="92"/>
      <c r="W350" s="92"/>
      <c r="X350" s="92"/>
      <c r="Y350" s="92"/>
      <c r="Z350" s="92"/>
      <c r="AA350" s="92"/>
    </row>
    <row r="351" spans="1:27" s="91" customFormat="1">
      <c r="A351" s="420"/>
      <c r="B351" s="649"/>
      <c r="C351" s="421"/>
      <c r="D351" s="421"/>
      <c r="E351" s="421"/>
      <c r="F351" s="421"/>
      <c r="G351" s="421"/>
      <c r="H351" s="421"/>
      <c r="I351" s="420"/>
      <c r="J351" s="420"/>
      <c r="K351" s="420"/>
      <c r="L351" s="420"/>
      <c r="M351" s="420"/>
      <c r="N351" s="420"/>
      <c r="O351" s="420"/>
      <c r="P351" s="420"/>
      <c r="Q351" s="420"/>
      <c r="R351" s="420"/>
      <c r="S351" s="420"/>
      <c r="T351" s="420"/>
      <c r="U351" s="420"/>
      <c r="V351" s="92"/>
      <c r="W351" s="92"/>
      <c r="X351" s="92"/>
      <c r="Y351" s="92"/>
      <c r="Z351" s="92"/>
      <c r="AA351" s="92"/>
    </row>
    <row r="352" spans="1:27" s="91" customFormat="1">
      <c r="A352" s="420"/>
      <c r="B352" s="649"/>
      <c r="C352" s="421"/>
      <c r="D352" s="421"/>
      <c r="E352" s="421"/>
      <c r="F352" s="421"/>
      <c r="G352" s="421"/>
      <c r="H352" s="421"/>
      <c r="I352" s="420"/>
      <c r="J352" s="420"/>
      <c r="K352" s="420"/>
      <c r="L352" s="420"/>
      <c r="M352" s="420"/>
      <c r="N352" s="420"/>
      <c r="O352" s="420"/>
      <c r="P352" s="420"/>
      <c r="Q352" s="420"/>
      <c r="R352" s="420"/>
      <c r="S352" s="420"/>
      <c r="T352" s="420"/>
      <c r="U352" s="420"/>
      <c r="V352" s="92"/>
      <c r="W352" s="92"/>
      <c r="X352" s="92"/>
      <c r="Y352" s="92"/>
      <c r="Z352" s="92"/>
      <c r="AA352" s="92"/>
    </row>
    <row r="353" spans="1:27" s="91" customFormat="1">
      <c r="A353" s="420"/>
      <c r="B353" s="649"/>
      <c r="C353" s="421"/>
      <c r="D353" s="421"/>
      <c r="E353" s="421"/>
      <c r="F353" s="421"/>
      <c r="G353" s="421"/>
      <c r="H353" s="421"/>
      <c r="I353" s="420"/>
      <c r="J353" s="420"/>
      <c r="K353" s="420"/>
      <c r="L353" s="420"/>
      <c r="M353" s="420"/>
      <c r="N353" s="420"/>
      <c r="O353" s="420"/>
      <c r="P353" s="420"/>
      <c r="Q353" s="420"/>
      <c r="R353" s="420"/>
      <c r="S353" s="420"/>
      <c r="T353" s="420"/>
      <c r="U353" s="420"/>
      <c r="V353" s="92"/>
      <c r="W353" s="92"/>
      <c r="X353" s="92"/>
      <c r="Y353" s="92"/>
      <c r="Z353" s="92"/>
      <c r="AA353" s="92"/>
    </row>
    <row r="354" spans="1:27" s="91" customFormat="1">
      <c r="A354" s="420"/>
      <c r="B354" s="649"/>
      <c r="C354" s="421"/>
      <c r="D354" s="421"/>
      <c r="E354" s="421"/>
      <c r="F354" s="421"/>
      <c r="G354" s="421"/>
      <c r="H354" s="421"/>
      <c r="I354" s="420"/>
      <c r="J354" s="420"/>
      <c r="K354" s="420"/>
      <c r="L354" s="420"/>
      <c r="M354" s="420"/>
      <c r="N354" s="420"/>
      <c r="O354" s="420"/>
      <c r="P354" s="420"/>
      <c r="Q354" s="420"/>
      <c r="R354" s="420"/>
      <c r="S354" s="420"/>
      <c r="T354" s="420"/>
      <c r="U354" s="420"/>
      <c r="V354" s="92"/>
      <c r="W354" s="92"/>
      <c r="X354" s="92"/>
      <c r="Y354" s="92"/>
      <c r="Z354" s="92"/>
      <c r="AA354" s="92"/>
    </row>
    <row r="355" spans="1:27" s="91" customFormat="1">
      <c r="A355" s="420"/>
      <c r="B355" s="649"/>
      <c r="C355" s="421"/>
      <c r="D355" s="421"/>
      <c r="E355" s="421"/>
      <c r="F355" s="421"/>
      <c r="G355" s="421"/>
      <c r="H355" s="421"/>
      <c r="I355" s="420"/>
      <c r="J355" s="420"/>
      <c r="K355" s="420"/>
      <c r="L355" s="420"/>
      <c r="M355" s="420"/>
      <c r="N355" s="420"/>
      <c r="O355" s="420"/>
      <c r="P355" s="420"/>
      <c r="Q355" s="420"/>
      <c r="R355" s="420"/>
      <c r="S355" s="420"/>
      <c r="T355" s="420"/>
      <c r="U355" s="420"/>
      <c r="V355" s="92"/>
      <c r="W355" s="92"/>
      <c r="X355" s="92"/>
      <c r="Y355" s="92"/>
      <c r="Z355" s="92"/>
      <c r="AA355" s="92"/>
    </row>
    <row r="356" spans="1:27" s="91" customFormat="1">
      <c r="A356" s="420"/>
      <c r="B356" s="649"/>
      <c r="C356" s="421"/>
      <c r="D356" s="421"/>
      <c r="E356" s="421"/>
      <c r="F356" s="421"/>
      <c r="G356" s="421"/>
      <c r="H356" s="421"/>
      <c r="I356" s="420"/>
      <c r="J356" s="420"/>
      <c r="K356" s="420"/>
      <c r="L356" s="420"/>
      <c r="M356" s="420"/>
      <c r="N356" s="420"/>
      <c r="O356" s="420"/>
      <c r="P356" s="420"/>
      <c r="Q356" s="420"/>
      <c r="R356" s="420"/>
      <c r="S356" s="420"/>
      <c r="T356" s="420"/>
      <c r="U356" s="420"/>
      <c r="V356" s="92"/>
      <c r="W356" s="92"/>
      <c r="X356" s="92"/>
      <c r="Y356" s="92"/>
      <c r="Z356" s="92"/>
      <c r="AA356" s="92"/>
    </row>
    <row r="357" spans="1:27" s="91" customFormat="1">
      <c r="A357" s="420"/>
      <c r="B357" s="649"/>
      <c r="C357" s="421"/>
      <c r="D357" s="421"/>
      <c r="E357" s="421"/>
      <c r="F357" s="421"/>
      <c r="G357" s="421"/>
      <c r="H357" s="421"/>
      <c r="I357" s="420"/>
      <c r="J357" s="420"/>
      <c r="K357" s="420"/>
      <c r="L357" s="420"/>
      <c r="M357" s="420"/>
      <c r="N357" s="420"/>
      <c r="O357" s="420"/>
      <c r="P357" s="420"/>
      <c r="Q357" s="420"/>
      <c r="R357" s="420"/>
      <c r="S357" s="420"/>
      <c r="T357" s="420"/>
      <c r="U357" s="420"/>
      <c r="V357" s="92"/>
      <c r="W357" s="92"/>
      <c r="X357" s="92"/>
      <c r="Y357" s="92"/>
      <c r="Z357" s="92"/>
      <c r="AA357" s="92"/>
    </row>
    <row r="358" spans="1:27" s="91" customFormat="1">
      <c r="A358" s="420"/>
      <c r="B358" s="474"/>
      <c r="C358" s="421"/>
      <c r="D358" s="421"/>
      <c r="E358" s="421"/>
      <c r="F358" s="421"/>
      <c r="G358" s="421"/>
      <c r="H358" s="421"/>
      <c r="I358" s="420"/>
      <c r="J358" s="420"/>
      <c r="K358" s="420"/>
      <c r="L358" s="420"/>
      <c r="M358" s="420"/>
      <c r="N358" s="420"/>
      <c r="O358" s="420"/>
      <c r="P358" s="420"/>
      <c r="Q358" s="420"/>
      <c r="R358" s="420"/>
      <c r="S358" s="420"/>
      <c r="T358" s="420"/>
      <c r="U358" s="420"/>
      <c r="V358" s="92"/>
      <c r="W358" s="92"/>
      <c r="X358" s="92"/>
      <c r="Y358" s="92"/>
      <c r="Z358" s="92"/>
      <c r="AA358" s="92"/>
    </row>
    <row r="359" spans="1:27" s="91" customFormat="1">
      <c r="A359" s="420"/>
      <c r="B359" s="474"/>
      <c r="C359" s="421"/>
      <c r="D359" s="421"/>
      <c r="E359" s="421"/>
      <c r="F359" s="421"/>
      <c r="G359" s="421"/>
      <c r="H359" s="421"/>
      <c r="I359" s="420"/>
      <c r="J359" s="420"/>
      <c r="K359" s="420"/>
      <c r="L359" s="420"/>
      <c r="M359" s="420"/>
      <c r="N359" s="420"/>
      <c r="O359" s="420"/>
      <c r="P359" s="420"/>
      <c r="Q359" s="420"/>
      <c r="R359" s="420"/>
      <c r="S359" s="420"/>
      <c r="T359" s="420"/>
      <c r="U359" s="420"/>
      <c r="V359" s="92"/>
      <c r="W359" s="92"/>
      <c r="X359" s="92"/>
      <c r="Y359" s="92"/>
      <c r="Z359" s="92"/>
      <c r="AA359" s="92"/>
    </row>
    <row r="360" spans="1:27" s="91" customFormat="1">
      <c r="A360" s="420"/>
      <c r="B360" s="474"/>
      <c r="C360" s="421"/>
      <c r="D360" s="421"/>
      <c r="E360" s="421"/>
      <c r="F360" s="421"/>
      <c r="G360" s="421"/>
      <c r="H360" s="421"/>
      <c r="I360" s="420"/>
      <c r="J360" s="420"/>
      <c r="K360" s="420"/>
      <c r="L360" s="420"/>
      <c r="M360" s="420"/>
      <c r="N360" s="420"/>
      <c r="O360" s="420"/>
      <c r="P360" s="420"/>
      <c r="Q360" s="420"/>
      <c r="R360" s="420"/>
      <c r="S360" s="420"/>
      <c r="T360" s="420"/>
      <c r="U360" s="420"/>
      <c r="V360" s="92"/>
      <c r="W360" s="92"/>
      <c r="X360" s="92"/>
      <c r="Y360" s="92"/>
      <c r="Z360" s="92"/>
      <c r="AA360" s="92"/>
    </row>
    <row r="361" spans="1:27" s="91" customFormat="1">
      <c r="A361" s="420"/>
      <c r="B361" s="420"/>
      <c r="C361" s="421"/>
      <c r="D361" s="421"/>
      <c r="E361" s="421"/>
      <c r="F361" s="421"/>
      <c r="G361" s="421"/>
      <c r="H361" s="421"/>
      <c r="I361" s="420"/>
      <c r="J361" s="420"/>
      <c r="K361" s="420"/>
      <c r="L361" s="420"/>
      <c r="M361" s="420"/>
      <c r="N361" s="420"/>
      <c r="O361" s="420"/>
      <c r="P361" s="420"/>
      <c r="Q361" s="420"/>
      <c r="R361" s="420"/>
      <c r="S361" s="420"/>
      <c r="T361" s="420"/>
      <c r="U361" s="420"/>
      <c r="V361" s="92"/>
      <c r="W361" s="92"/>
      <c r="X361" s="92"/>
      <c r="Y361" s="92"/>
      <c r="Z361" s="92"/>
      <c r="AA361" s="92"/>
    </row>
    <row r="362" spans="1:27" s="91" customFormat="1">
      <c r="A362" s="420"/>
      <c r="B362" s="651"/>
      <c r="C362" s="421"/>
      <c r="D362" s="421"/>
      <c r="E362" s="421"/>
      <c r="F362" s="421"/>
      <c r="G362" s="421"/>
      <c r="H362" s="421"/>
      <c r="I362" s="420"/>
      <c r="J362" s="420"/>
      <c r="K362" s="420"/>
      <c r="L362" s="420"/>
      <c r="M362" s="420"/>
      <c r="N362" s="420"/>
      <c r="O362" s="420"/>
      <c r="P362" s="420"/>
      <c r="Q362" s="420"/>
      <c r="R362" s="420"/>
      <c r="S362" s="420"/>
      <c r="T362" s="420"/>
      <c r="U362" s="420"/>
      <c r="V362" s="92"/>
      <c r="W362" s="92"/>
      <c r="X362" s="92"/>
      <c r="Y362" s="92"/>
      <c r="Z362" s="92"/>
      <c r="AA362" s="92"/>
    </row>
    <row r="363" spans="1:27" s="91" customFormat="1">
      <c r="A363" s="420"/>
      <c r="B363" s="474"/>
      <c r="C363" s="421"/>
      <c r="D363" s="421"/>
      <c r="E363" s="421"/>
      <c r="F363" s="421"/>
      <c r="G363" s="421"/>
      <c r="H363" s="421"/>
      <c r="I363" s="420"/>
      <c r="J363" s="420"/>
      <c r="K363" s="420"/>
      <c r="L363" s="420"/>
      <c r="M363" s="420"/>
      <c r="N363" s="420"/>
      <c r="O363" s="420"/>
      <c r="P363" s="420"/>
      <c r="Q363" s="420"/>
      <c r="R363" s="420"/>
      <c r="S363" s="420"/>
      <c r="T363" s="420"/>
      <c r="U363" s="420"/>
      <c r="V363" s="92"/>
      <c r="W363" s="92"/>
      <c r="X363" s="92"/>
      <c r="Y363" s="92"/>
      <c r="Z363" s="92"/>
      <c r="AA363" s="92"/>
    </row>
    <row r="364" spans="1:27" s="91" customFormat="1">
      <c r="A364" s="420"/>
      <c r="B364" s="474"/>
      <c r="C364" s="421"/>
      <c r="D364" s="421"/>
      <c r="E364" s="421"/>
      <c r="F364" s="421"/>
      <c r="G364" s="421"/>
      <c r="H364" s="421"/>
      <c r="I364" s="420"/>
      <c r="J364" s="420"/>
      <c r="K364" s="420"/>
      <c r="L364" s="420"/>
      <c r="M364" s="420"/>
      <c r="N364" s="420"/>
      <c r="O364" s="420"/>
      <c r="P364" s="420"/>
      <c r="Q364" s="420"/>
      <c r="R364" s="420"/>
      <c r="S364" s="420"/>
      <c r="T364" s="420"/>
      <c r="U364" s="420"/>
      <c r="V364" s="92"/>
      <c r="W364" s="92"/>
      <c r="X364" s="92"/>
      <c r="Y364" s="92"/>
      <c r="Z364" s="92"/>
      <c r="AA364" s="92"/>
    </row>
    <row r="365" spans="1:27" s="91" customFormat="1">
      <c r="A365" s="420"/>
      <c r="B365" s="649"/>
      <c r="C365" s="421"/>
      <c r="D365" s="421"/>
      <c r="E365" s="421"/>
      <c r="F365" s="421"/>
      <c r="G365" s="421"/>
      <c r="H365" s="421"/>
      <c r="I365" s="420"/>
      <c r="J365" s="420"/>
      <c r="K365" s="420"/>
      <c r="L365" s="420"/>
      <c r="M365" s="420"/>
      <c r="N365" s="420"/>
      <c r="O365" s="420"/>
      <c r="P365" s="420"/>
      <c r="Q365" s="420"/>
      <c r="R365" s="420"/>
      <c r="S365" s="420"/>
      <c r="T365" s="420"/>
      <c r="U365" s="420"/>
      <c r="V365" s="92"/>
      <c r="W365" s="92"/>
      <c r="X365" s="92"/>
      <c r="Y365" s="92"/>
      <c r="Z365" s="92"/>
      <c r="AA365" s="92"/>
    </row>
    <row r="366" spans="1:27" s="91" customFormat="1">
      <c r="A366" s="420"/>
      <c r="B366" s="474"/>
      <c r="C366" s="421"/>
      <c r="D366" s="421"/>
      <c r="E366" s="421"/>
      <c r="F366" s="421"/>
      <c r="G366" s="421"/>
      <c r="H366" s="421"/>
      <c r="I366" s="420"/>
      <c r="J366" s="420"/>
      <c r="K366" s="420"/>
      <c r="L366" s="420"/>
      <c r="M366" s="420"/>
      <c r="N366" s="420"/>
      <c r="O366" s="420"/>
      <c r="P366" s="420"/>
      <c r="Q366" s="420"/>
      <c r="R366" s="420"/>
      <c r="S366" s="420"/>
      <c r="T366" s="420"/>
      <c r="U366" s="420"/>
      <c r="V366" s="92"/>
      <c r="W366" s="92"/>
      <c r="X366" s="92"/>
      <c r="Y366" s="92"/>
      <c r="Z366" s="92"/>
      <c r="AA366" s="92"/>
    </row>
    <row r="367" spans="1:27" s="91" customFormat="1">
      <c r="A367" s="420"/>
      <c r="B367" s="474"/>
      <c r="C367" s="421"/>
      <c r="D367" s="421"/>
      <c r="E367" s="421"/>
      <c r="F367" s="421"/>
      <c r="G367" s="421"/>
      <c r="H367" s="421"/>
      <c r="I367" s="420"/>
      <c r="J367" s="420"/>
      <c r="K367" s="420"/>
      <c r="L367" s="420"/>
      <c r="M367" s="420"/>
      <c r="N367" s="420"/>
      <c r="O367" s="420"/>
      <c r="P367" s="420"/>
      <c r="Q367" s="420"/>
      <c r="R367" s="420"/>
      <c r="S367" s="420"/>
      <c r="T367" s="420"/>
      <c r="U367" s="420"/>
      <c r="V367" s="92"/>
      <c r="W367" s="92"/>
      <c r="X367" s="92"/>
      <c r="Y367" s="92"/>
      <c r="Z367" s="92"/>
      <c r="AA367" s="92"/>
    </row>
    <row r="368" spans="1:27" s="91" customFormat="1">
      <c r="A368" s="420"/>
      <c r="B368" s="651"/>
      <c r="C368" s="421"/>
      <c r="D368" s="421"/>
      <c r="E368" s="421"/>
      <c r="F368" s="421"/>
      <c r="G368" s="421"/>
      <c r="H368" s="421"/>
      <c r="I368" s="420"/>
      <c r="J368" s="420"/>
      <c r="K368" s="420"/>
      <c r="L368" s="420"/>
      <c r="M368" s="420"/>
      <c r="N368" s="420"/>
      <c r="O368" s="420"/>
      <c r="P368" s="420"/>
      <c r="Q368" s="420"/>
      <c r="R368" s="420"/>
      <c r="S368" s="420"/>
      <c r="T368" s="420"/>
      <c r="U368" s="420"/>
      <c r="V368" s="92"/>
      <c r="W368" s="92"/>
      <c r="X368" s="92"/>
      <c r="Y368" s="92"/>
      <c r="Z368" s="92"/>
      <c r="AA368" s="92"/>
    </row>
    <row r="369" spans="1:27" s="91" customFormat="1">
      <c r="A369" s="420"/>
      <c r="B369" s="474"/>
      <c r="C369" s="421"/>
      <c r="D369" s="421"/>
      <c r="E369" s="421"/>
      <c r="F369" s="421"/>
      <c r="G369" s="421"/>
      <c r="H369" s="421"/>
      <c r="I369" s="420"/>
      <c r="J369" s="420"/>
      <c r="K369" s="420"/>
      <c r="L369" s="420"/>
      <c r="M369" s="420"/>
      <c r="N369" s="420"/>
      <c r="O369" s="420"/>
      <c r="P369" s="420"/>
      <c r="Q369" s="420"/>
      <c r="R369" s="420"/>
      <c r="S369" s="420"/>
      <c r="T369" s="420"/>
      <c r="U369" s="420"/>
      <c r="V369" s="92"/>
      <c r="W369" s="92"/>
      <c r="X369" s="92"/>
      <c r="Y369" s="92"/>
      <c r="Z369" s="92"/>
      <c r="AA369" s="92"/>
    </row>
    <row r="370" spans="1:27" s="91" customFormat="1">
      <c r="A370" s="420"/>
      <c r="B370" s="474"/>
      <c r="C370" s="421"/>
      <c r="D370" s="421"/>
      <c r="E370" s="421"/>
      <c r="F370" s="421"/>
      <c r="G370" s="421"/>
      <c r="H370" s="421"/>
      <c r="I370" s="420"/>
      <c r="J370" s="420"/>
      <c r="K370" s="420"/>
      <c r="L370" s="420"/>
      <c r="M370" s="420"/>
      <c r="N370" s="420"/>
      <c r="O370" s="420"/>
      <c r="P370" s="420"/>
      <c r="Q370" s="420"/>
      <c r="R370" s="420"/>
      <c r="S370" s="420"/>
      <c r="T370" s="420"/>
      <c r="U370" s="420"/>
      <c r="V370" s="92"/>
      <c r="W370" s="92"/>
      <c r="X370" s="92"/>
      <c r="Y370" s="92"/>
      <c r="Z370" s="92"/>
      <c r="AA370" s="92"/>
    </row>
    <row r="371" spans="1:27" s="91" customFormat="1">
      <c r="A371" s="420"/>
      <c r="B371" s="474"/>
      <c r="C371" s="421"/>
      <c r="D371" s="421"/>
      <c r="E371" s="421"/>
      <c r="F371" s="421"/>
      <c r="G371" s="421"/>
      <c r="H371" s="421"/>
      <c r="I371" s="420"/>
      <c r="J371" s="420"/>
      <c r="K371" s="420"/>
      <c r="L371" s="420"/>
      <c r="M371" s="420"/>
      <c r="N371" s="420"/>
      <c r="O371" s="420"/>
      <c r="P371" s="420"/>
      <c r="Q371" s="420"/>
      <c r="R371" s="420"/>
      <c r="S371" s="420"/>
      <c r="T371" s="420"/>
      <c r="U371" s="420"/>
      <c r="V371" s="92"/>
      <c r="W371" s="92"/>
      <c r="X371" s="92"/>
      <c r="Y371" s="92"/>
      <c r="Z371" s="92"/>
      <c r="AA371" s="92"/>
    </row>
    <row r="372" spans="1:27" s="91" customFormat="1">
      <c r="A372" s="420"/>
      <c r="B372" s="474"/>
      <c r="C372" s="421"/>
      <c r="D372" s="421"/>
      <c r="E372" s="421"/>
      <c r="F372" s="421"/>
      <c r="G372" s="421"/>
      <c r="H372" s="421"/>
      <c r="I372" s="420"/>
      <c r="J372" s="420"/>
      <c r="K372" s="420"/>
      <c r="L372" s="420"/>
      <c r="M372" s="420"/>
      <c r="N372" s="420"/>
      <c r="O372" s="420"/>
      <c r="P372" s="420"/>
      <c r="Q372" s="420"/>
      <c r="R372" s="420"/>
      <c r="S372" s="420"/>
      <c r="T372" s="420"/>
      <c r="U372" s="420"/>
      <c r="V372" s="92"/>
      <c r="W372" s="92"/>
      <c r="X372" s="92"/>
      <c r="Y372" s="92"/>
      <c r="Z372" s="92"/>
      <c r="AA372" s="92"/>
    </row>
    <row r="382" spans="1:27">
      <c r="B382" s="651"/>
    </row>
    <row r="389" spans="2:2">
      <c r="B389" s="651"/>
    </row>
  </sheetData>
  <sheetProtection algorithmName="SHA-512" hashValue="YS/3K3gImPml2XTa5ftlDreUWRq4unZoKiFTNlQlEFvbjhYCK24k3za2JR1hgrOl1sbDm0l/MuFQEIxI4B8Ajw==" saltValue="LCv+BPcgUIdWB/HFVLM5aw==" spinCount="100000" sheet="1" objects="1" scenarios="1" formatColumns="0" formatRows="0"/>
  <mergeCells count="72">
    <mergeCell ref="B304:H304"/>
    <mergeCell ref="B305:H305"/>
    <mergeCell ref="B170:H170"/>
    <mergeCell ref="B173:H173"/>
    <mergeCell ref="B177:H177"/>
    <mergeCell ref="B235:H235"/>
    <mergeCell ref="B237:B238"/>
    <mergeCell ref="B200:H200"/>
    <mergeCell ref="B179:H179"/>
    <mergeCell ref="B176:H176"/>
    <mergeCell ref="I176:L176"/>
    <mergeCell ref="B174:H174"/>
    <mergeCell ref="I174:L174"/>
    <mergeCell ref="I170:L170"/>
    <mergeCell ref="B171:H171"/>
    <mergeCell ref="I171:L171"/>
    <mergeCell ref="B172:H172"/>
    <mergeCell ref="I172:L172"/>
    <mergeCell ref="B88:B89"/>
    <mergeCell ref="B115:L115"/>
    <mergeCell ref="B116:L116"/>
    <mergeCell ref="I177:L177"/>
    <mergeCell ref="B178:H178"/>
    <mergeCell ref="I178:L178"/>
    <mergeCell ref="I88:K88"/>
    <mergeCell ref="I118:K118"/>
    <mergeCell ref="I152:K152"/>
    <mergeCell ref="B125:H125"/>
    <mergeCell ref="B114:H114"/>
    <mergeCell ref="B118:B119"/>
    <mergeCell ref="B136:H136"/>
    <mergeCell ref="I173:L173"/>
    <mergeCell ref="B175:H175"/>
    <mergeCell ref="I175:L175"/>
    <mergeCell ref="I183:K183"/>
    <mergeCell ref="B201:H201"/>
    <mergeCell ref="B202:H202"/>
    <mergeCell ref="B216:L216"/>
    <mergeCell ref="B218:L218"/>
    <mergeCell ref="B204:B205"/>
    <mergeCell ref="I204:K204"/>
    <mergeCell ref="B183:B184"/>
    <mergeCell ref="B217:H217"/>
    <mergeCell ref="I237:K237"/>
    <mergeCell ref="B281:H281"/>
    <mergeCell ref="B293:H293"/>
    <mergeCell ref="B292:H292"/>
    <mergeCell ref="B263:H263"/>
    <mergeCell ref="B264:H264"/>
    <mergeCell ref="B279:H279"/>
    <mergeCell ref="B280:H280"/>
    <mergeCell ref="B22:H22"/>
    <mergeCell ref="B23:H23"/>
    <mergeCell ref="B24:H24"/>
    <mergeCell ref="B43:H43"/>
    <mergeCell ref="B44:H44"/>
    <mergeCell ref="B70:H70"/>
    <mergeCell ref="B71:H71"/>
    <mergeCell ref="B82:H82"/>
    <mergeCell ref="B152:B153"/>
    <mergeCell ref="B45:H45"/>
    <mergeCell ref="B53:H53"/>
    <mergeCell ref="B67:H67"/>
    <mergeCell ref="B68:H68"/>
    <mergeCell ref="B69:H69"/>
    <mergeCell ref="B83:H83"/>
    <mergeCell ref="B99:L99"/>
    <mergeCell ref="B100:L100"/>
    <mergeCell ref="B101:L101"/>
    <mergeCell ref="B102:L102"/>
    <mergeCell ref="B103:L103"/>
    <mergeCell ref="B104:L104"/>
  </mergeCells>
  <hyperlinks>
    <hyperlink ref="B10" location="Producción!A1" display="Producción de mineral metálico y productos metálicos acabados" xr:uid="{E29A90C9-0545-FA4E-B0F6-B1B7811A4BE7}"/>
    <hyperlink ref="B27" location="Energía!A1" display="Consumo de energía e intensidad energética" xr:uid="{8493C1A5-197E-6F4C-BD8C-AB382767FE5A}"/>
    <hyperlink ref="B128" location="'Relaves y residuos'!A1" display="Relaves y residuos" xr:uid="{D99F2F5C-58EE-3649-8477-A4626367D3F6}"/>
    <hyperlink ref="B181" location="'Salud y Seguridad'!A1" display="Capacitación en Salud y Seguridad" xr:uid="{ECE4D778-508E-FE46-AD90-5C9156DC0F91}"/>
    <hyperlink ref="B86" location="Agua!A1" display="Extracción, descarga e intensidad de uso del agua por calidad y origen." xr:uid="{FAEA994D-A057-5B42-8CE9-3FA9CE957F3A}"/>
    <hyperlink ref="B56" location="'Emisiones GEI'!A1" display="Emisiones de GEI relacionadas con la energía e intensidad de las emisiones de alcance 1 y alcance 2" xr:uid="{30C6801D-1686-6C43-85A7-F5A9D03BD31C}"/>
    <hyperlink ref="B284" location="'Impacto Económico Regional'!A1" display="Impacto Económico Regional" xr:uid="{14F8DFFC-397F-3D4C-AE0D-89CA26D4CE4F}"/>
    <hyperlink ref="B248" location="'Nuestra Gente'!A1" display="Contrataciones nuevas y salidas de empleados" xr:uid="{0DBB7E1D-A446-554F-A3CD-7C4FA3A091C7}"/>
    <hyperlink ref="B189" location="'Nuestra Gente'!A1" display="Composición de la fuerza laboral" xr:uid="{5DF7914D-2E49-1448-824C-736C8FBFBFA2}"/>
    <hyperlink ref="B150" location="'Salud y Seguridad'!A1" display="Lesiones y enfermedades relacionadas con el trabajo" xr:uid="{7E4BBF70-A018-8941-B614-08438B2D8A33}"/>
  </hyperlinks>
  <pageMargins left="0.7" right="0.7" top="0.75" bottom="0.75" header="0.3" footer="0.3"/>
  <pageSetup orientation="portrait" r:id="rId1"/>
  <ignoredErrors>
    <ignoredError sqref="F58:G58 G73" numberStoredAsText="1"/>
  </ignoredError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42B-400B-434D-A952-3872922D6AAD}">
  <sheetPr>
    <tabColor theme="3" tint="0.89999084444715716"/>
  </sheetPr>
  <dimension ref="A1:AF406"/>
  <sheetViews>
    <sheetView zoomScaleNormal="100" workbookViewId="0">
      <pane xSplit="2" topLeftCell="C1" activePane="topRight" state="frozen"/>
      <selection pane="topRight" activeCell="O8" sqref="O8"/>
    </sheetView>
  </sheetViews>
  <sheetFormatPr defaultColWidth="10.796875" defaultRowHeight="13.5"/>
  <cols>
    <col min="1" max="1" width="3" style="420" customWidth="1"/>
    <col min="2" max="2" width="87.06640625" style="673" customWidth="1"/>
    <col min="3" max="8" width="16" style="482" customWidth="1"/>
    <col min="9" max="12" width="16" style="425" customWidth="1"/>
    <col min="13" max="20" width="16" style="420" customWidth="1"/>
    <col min="21" max="21" width="19.19921875" style="420" customWidth="1"/>
    <col min="22" max="16384" width="10.796875" style="420"/>
  </cols>
  <sheetData>
    <row r="1" spans="2:20" s="372" customFormat="1">
      <c r="B1" s="596"/>
      <c r="C1" s="496"/>
      <c r="D1" s="496"/>
      <c r="E1" s="496"/>
      <c r="F1" s="496"/>
      <c r="G1" s="496"/>
      <c r="H1" s="496"/>
      <c r="I1" s="496"/>
      <c r="J1" s="496"/>
      <c r="K1" s="496"/>
      <c r="L1" s="496"/>
    </row>
    <row r="2" spans="2:20" s="372" customFormat="1">
      <c r="B2" s="596"/>
      <c r="C2" s="496"/>
      <c r="D2" s="496"/>
      <c r="E2" s="496"/>
      <c r="F2" s="496"/>
      <c r="G2" s="496"/>
      <c r="H2" s="496"/>
      <c r="I2" s="496"/>
      <c r="J2" s="496"/>
      <c r="K2" s="496"/>
      <c r="L2" s="496"/>
    </row>
    <row r="3" spans="2:20" s="372" customFormat="1" ht="15" customHeight="1">
      <c r="B3" s="596"/>
      <c r="C3" s="496"/>
      <c r="D3" s="496"/>
      <c r="E3" s="496"/>
      <c r="F3" s="496"/>
      <c r="G3" s="496"/>
      <c r="H3" s="496"/>
      <c r="I3" s="496"/>
      <c r="J3" s="496"/>
      <c r="K3" s="496"/>
      <c r="L3" s="496"/>
    </row>
    <row r="4" spans="2:20" s="372" customFormat="1" ht="15" customHeight="1">
      <c r="B4" s="596"/>
      <c r="C4" s="496"/>
      <c r="D4" s="496"/>
      <c r="E4" s="496"/>
      <c r="F4" s="496"/>
      <c r="G4" s="496"/>
      <c r="H4" s="496"/>
      <c r="I4" s="496"/>
      <c r="J4" s="496"/>
      <c r="K4" s="496"/>
      <c r="L4" s="496"/>
    </row>
    <row r="5" spans="2:20" s="372" customFormat="1" ht="15" customHeight="1">
      <c r="B5" s="596"/>
      <c r="C5" s="496"/>
      <c r="D5" s="496"/>
      <c r="E5" s="496"/>
      <c r="F5" s="496"/>
      <c r="G5" s="496"/>
      <c r="H5" s="496"/>
      <c r="I5" s="496"/>
      <c r="J5" s="496"/>
      <c r="K5" s="496"/>
      <c r="L5" s="496"/>
    </row>
    <row r="6" spans="2:20" s="372" customFormat="1" ht="15" customHeight="1">
      <c r="B6" s="596"/>
      <c r="C6" s="496"/>
      <c r="D6" s="496"/>
      <c r="E6" s="496"/>
      <c r="F6" s="496"/>
      <c r="G6" s="496"/>
      <c r="H6" s="496"/>
      <c r="I6" s="496"/>
      <c r="J6" s="496"/>
      <c r="K6" s="496"/>
      <c r="L6" s="496"/>
    </row>
    <row r="7" spans="2:20" s="372" customFormat="1" ht="15" customHeight="1">
      <c r="B7" s="596"/>
      <c r="C7" s="496"/>
      <c r="D7" s="496"/>
      <c r="E7" s="496"/>
      <c r="F7" s="496"/>
      <c r="G7" s="496"/>
      <c r="H7" s="496"/>
      <c r="I7" s="496"/>
      <c r="J7" s="496"/>
      <c r="K7" s="496"/>
      <c r="L7" s="496"/>
    </row>
    <row r="8" spans="2:20" ht="17.649999999999999">
      <c r="B8" s="373" t="s">
        <v>559</v>
      </c>
    </row>
    <row r="9" spans="2:20" ht="13.9" thickBot="1">
      <c r="B9" s="422"/>
    </row>
    <row r="10" spans="2:20" s="432" customFormat="1" ht="14.65" thickTop="1" thickBot="1">
      <c r="B10" s="423" t="s">
        <v>44</v>
      </c>
      <c r="C10" s="652"/>
      <c r="D10" s="652"/>
      <c r="E10" s="652"/>
      <c r="F10" s="652"/>
      <c r="G10" s="652"/>
      <c r="H10" s="652"/>
      <c r="I10" s="603"/>
      <c r="J10" s="603"/>
      <c r="K10" s="603"/>
      <c r="L10" s="603"/>
      <c r="O10" s="603"/>
      <c r="P10" s="603"/>
      <c r="Q10" s="603"/>
      <c r="R10" s="603"/>
      <c r="S10" s="603"/>
      <c r="T10" s="603"/>
    </row>
    <row r="11" spans="2:20" ht="13.9" thickTop="1">
      <c r="B11" s="653"/>
      <c r="C11" s="427"/>
      <c r="O11" s="425"/>
      <c r="P11" s="425"/>
      <c r="Q11" s="425"/>
      <c r="R11" s="425"/>
      <c r="S11" s="425"/>
      <c r="T11" s="425"/>
    </row>
    <row r="12" spans="2:20" s="451" customFormat="1" ht="26.25">
      <c r="B12" s="379" t="s">
        <v>560</v>
      </c>
      <c r="C12" s="429">
        <v>2024</v>
      </c>
      <c r="D12" s="353">
        <v>2023</v>
      </c>
      <c r="E12" s="383" t="s">
        <v>47</v>
      </c>
      <c r="F12" s="353">
        <v>2022</v>
      </c>
      <c r="G12" s="353">
        <v>2021</v>
      </c>
      <c r="H12" s="353">
        <v>2020</v>
      </c>
      <c r="M12" s="447"/>
      <c r="N12" s="447"/>
    </row>
    <row r="13" spans="2:20" ht="16.5" customHeight="1">
      <c r="B13" s="431" t="s">
        <v>48</v>
      </c>
      <c r="C13" s="232">
        <v>5866000</v>
      </c>
      <c r="D13" s="233">
        <v>5342000</v>
      </c>
      <c r="E13" s="233" t="s">
        <v>91</v>
      </c>
      <c r="F13" s="233">
        <v>5491000</v>
      </c>
      <c r="G13" s="233">
        <v>4197000</v>
      </c>
      <c r="H13" s="233">
        <v>3828000</v>
      </c>
    </row>
    <row r="14" spans="2:20" ht="14.25">
      <c r="B14" s="431" t="s">
        <v>50</v>
      </c>
      <c r="C14" s="232">
        <v>6695000</v>
      </c>
      <c r="D14" s="233">
        <v>9161000</v>
      </c>
      <c r="E14" s="233" t="s">
        <v>561</v>
      </c>
      <c r="F14" s="233">
        <v>10955000</v>
      </c>
      <c r="G14" s="233">
        <v>22380000</v>
      </c>
      <c r="H14" s="233">
        <v>27659000</v>
      </c>
    </row>
    <row r="15" spans="2:20" s="432" customFormat="1" ht="13.9">
      <c r="B15" s="394" t="s">
        <v>53</v>
      </c>
      <c r="C15" s="239">
        <v>12561000</v>
      </c>
      <c r="D15" s="240">
        <v>14503000</v>
      </c>
      <c r="E15" s="240" t="s">
        <v>473</v>
      </c>
      <c r="F15" s="240">
        <v>16446000</v>
      </c>
      <c r="G15" s="240">
        <v>26577000</v>
      </c>
      <c r="H15" s="240">
        <v>31487000</v>
      </c>
      <c r="I15" s="603"/>
      <c r="J15" s="603"/>
      <c r="K15" s="603"/>
      <c r="L15" s="603"/>
    </row>
    <row r="16" spans="2:20">
      <c r="B16" s="431" t="s">
        <v>55</v>
      </c>
      <c r="C16" s="232">
        <v>37744</v>
      </c>
      <c r="D16" s="233">
        <v>38002</v>
      </c>
      <c r="E16" s="233" t="s">
        <v>208</v>
      </c>
      <c r="F16" s="233">
        <v>34961</v>
      </c>
      <c r="G16" s="233">
        <v>29097</v>
      </c>
      <c r="H16" s="233">
        <v>25633</v>
      </c>
    </row>
    <row r="17" spans="2:15">
      <c r="B17" s="431" t="s">
        <v>57</v>
      </c>
      <c r="C17" s="232">
        <v>6830</v>
      </c>
      <c r="D17" s="233">
        <v>11520</v>
      </c>
      <c r="E17" s="233" t="s">
        <v>562</v>
      </c>
      <c r="F17" s="233">
        <v>15697</v>
      </c>
      <c r="G17" s="233">
        <v>16285</v>
      </c>
      <c r="H17" s="233">
        <v>16304</v>
      </c>
    </row>
    <row r="18" spans="2:15" s="432" customFormat="1" ht="13.9">
      <c r="B18" s="433" t="s">
        <v>59</v>
      </c>
      <c r="C18" s="239">
        <v>44574</v>
      </c>
      <c r="D18" s="240">
        <v>49522</v>
      </c>
      <c r="E18" s="240" t="s">
        <v>52</v>
      </c>
      <c r="F18" s="240">
        <v>50658</v>
      </c>
      <c r="G18" s="240">
        <v>45382</v>
      </c>
      <c r="H18" s="240">
        <v>41937</v>
      </c>
      <c r="I18" s="603"/>
      <c r="J18" s="603"/>
      <c r="K18" s="603"/>
      <c r="L18" s="603"/>
    </row>
    <row r="19" spans="2:15" s="432" customFormat="1" ht="15">
      <c r="B19" s="394" t="s">
        <v>61</v>
      </c>
      <c r="C19" s="239">
        <v>46725</v>
      </c>
      <c r="D19" s="240">
        <v>52562</v>
      </c>
      <c r="E19" s="240" t="s">
        <v>537</v>
      </c>
      <c r="F19" s="240">
        <v>53162</v>
      </c>
      <c r="G19" s="240">
        <v>45382</v>
      </c>
      <c r="H19" s="240">
        <v>41937</v>
      </c>
      <c r="I19" s="603"/>
      <c r="J19" s="603"/>
      <c r="K19" s="603"/>
      <c r="L19" s="603"/>
    </row>
    <row r="20" spans="2:15">
      <c r="B20" s="425"/>
    </row>
    <row r="21" spans="2:15" s="370" customFormat="1" ht="12.75">
      <c r="B21" s="434" t="s">
        <v>63</v>
      </c>
      <c r="I21" s="371"/>
      <c r="J21" s="371"/>
      <c r="K21" s="371"/>
      <c r="L21" s="371"/>
      <c r="N21" s="371"/>
    </row>
    <row r="22" spans="2:15" s="372" customFormat="1" ht="14" customHeight="1">
      <c r="B22" s="1086" t="s">
        <v>64</v>
      </c>
      <c r="C22" s="1086"/>
      <c r="D22" s="1086"/>
      <c r="E22" s="1086"/>
      <c r="F22" s="1086"/>
      <c r="G22" s="1086"/>
      <c r="H22" s="1086"/>
      <c r="I22" s="496"/>
      <c r="J22" s="496"/>
      <c r="K22" s="496"/>
      <c r="L22" s="496"/>
    </row>
    <row r="23" spans="2:15" s="372" customFormat="1" ht="14" customHeight="1">
      <c r="B23" s="1104" t="s">
        <v>65</v>
      </c>
      <c r="C23" s="1104"/>
      <c r="D23" s="1104"/>
      <c r="E23" s="1104"/>
      <c r="F23" s="1104"/>
      <c r="G23" s="1104"/>
      <c r="H23" s="1104"/>
      <c r="I23" s="496"/>
      <c r="J23" s="496"/>
      <c r="K23" s="496"/>
      <c r="L23" s="496"/>
    </row>
    <row r="24" spans="2:15" s="372" customFormat="1" ht="14" customHeight="1">
      <c r="B24" s="1086" t="s">
        <v>66</v>
      </c>
      <c r="C24" s="1086"/>
      <c r="D24" s="1086"/>
      <c r="E24" s="1086"/>
      <c r="F24" s="1086"/>
      <c r="G24" s="1086"/>
      <c r="H24" s="1086"/>
      <c r="I24" s="496"/>
      <c r="J24" s="496"/>
      <c r="K24" s="496"/>
      <c r="L24" s="496"/>
    </row>
    <row r="25" spans="2:15">
      <c r="B25" s="425"/>
    </row>
    <row r="26" spans="2:15" ht="16.5" customHeight="1" thickBot="1">
      <c r="B26" s="436"/>
    </row>
    <row r="27" spans="2:15" s="656" customFormat="1" ht="15.75" thickTop="1" thickBot="1">
      <c r="B27" s="423" t="s">
        <v>67</v>
      </c>
      <c r="C27" s="654"/>
      <c r="D27" s="654"/>
      <c r="E27" s="654"/>
      <c r="F27" s="654"/>
      <c r="G27" s="654"/>
      <c r="H27" s="654"/>
      <c r="I27" s="655"/>
      <c r="J27" s="655"/>
      <c r="K27" s="655"/>
      <c r="L27" s="655"/>
      <c r="M27" s="655"/>
      <c r="N27" s="655"/>
      <c r="O27" s="655"/>
    </row>
    <row r="28" spans="2:15" s="430" customFormat="1" ht="13.9" thickTop="1">
      <c r="B28" s="438"/>
      <c r="C28" s="439"/>
      <c r="D28" s="444"/>
      <c r="E28" s="444"/>
      <c r="F28" s="444"/>
      <c r="G28" s="482"/>
      <c r="H28" s="482"/>
      <c r="I28" s="425"/>
      <c r="J28" s="425"/>
      <c r="K28" s="425"/>
      <c r="L28" s="428"/>
      <c r="M28" s="428"/>
      <c r="N28" s="428"/>
      <c r="O28" s="428"/>
    </row>
    <row r="29" spans="2:15" s="447" customFormat="1" ht="26.25">
      <c r="B29" s="441" t="s">
        <v>563</v>
      </c>
      <c r="C29" s="429">
        <v>2024</v>
      </c>
      <c r="D29" s="353">
        <v>2023</v>
      </c>
      <c r="E29" s="383" t="s">
        <v>47</v>
      </c>
      <c r="F29" s="353">
        <v>2022</v>
      </c>
      <c r="G29" s="353">
        <v>2021</v>
      </c>
      <c r="H29" s="353">
        <v>2020</v>
      </c>
      <c r="I29" s="450"/>
      <c r="J29" s="450"/>
      <c r="K29" s="451"/>
      <c r="L29" s="451"/>
    </row>
    <row r="30" spans="2:15" s="430" customFormat="1">
      <c r="B30" s="442" t="s">
        <v>69</v>
      </c>
      <c r="C30" s="657">
        <v>2085351</v>
      </c>
      <c r="D30" s="658">
        <v>1995957</v>
      </c>
      <c r="E30" s="658" t="s">
        <v>105</v>
      </c>
      <c r="F30" s="658">
        <v>1859277</v>
      </c>
      <c r="G30" s="658">
        <v>1760316</v>
      </c>
      <c r="H30" s="658">
        <v>1493596</v>
      </c>
      <c r="I30" s="482"/>
      <c r="J30" s="482"/>
      <c r="K30" s="425"/>
      <c r="L30" s="425"/>
      <c r="M30" s="420"/>
    </row>
    <row r="31" spans="2:15" s="430" customFormat="1" ht="12.75">
      <c r="B31" s="442" t="s">
        <v>71</v>
      </c>
      <c r="C31" s="659">
        <v>0</v>
      </c>
      <c r="D31" s="658">
        <v>0</v>
      </c>
      <c r="E31" s="658" t="s">
        <v>51</v>
      </c>
      <c r="F31" s="658">
        <v>0</v>
      </c>
      <c r="G31" s="658">
        <v>0</v>
      </c>
      <c r="H31" s="658">
        <v>0</v>
      </c>
      <c r="I31" s="444"/>
      <c r="J31" s="444"/>
      <c r="K31" s="428"/>
      <c r="L31" s="428"/>
    </row>
    <row r="32" spans="2:15" s="430" customFormat="1" ht="12.75">
      <c r="B32" s="442" t="s">
        <v>73</v>
      </c>
      <c r="C32" s="445">
        <v>0</v>
      </c>
      <c r="D32" s="658">
        <v>0</v>
      </c>
      <c r="E32" s="658" t="s">
        <v>51</v>
      </c>
      <c r="F32" s="658">
        <v>0</v>
      </c>
      <c r="G32" s="658">
        <v>0</v>
      </c>
      <c r="H32" s="658">
        <v>0</v>
      </c>
      <c r="I32" s="444"/>
      <c r="J32" s="444"/>
      <c r="K32" s="428"/>
      <c r="L32" s="428"/>
    </row>
    <row r="33" spans="2:21" s="430" customFormat="1" ht="12.75">
      <c r="B33" s="442" t="s">
        <v>75</v>
      </c>
      <c r="C33" s="446">
        <v>0</v>
      </c>
      <c r="D33" s="658">
        <v>0</v>
      </c>
      <c r="E33" s="658" t="s">
        <v>51</v>
      </c>
      <c r="F33" s="658">
        <v>0</v>
      </c>
      <c r="G33" s="658">
        <v>0</v>
      </c>
      <c r="H33" s="658">
        <v>0</v>
      </c>
      <c r="I33" s="444"/>
      <c r="J33" s="444"/>
      <c r="K33" s="428"/>
      <c r="L33" s="428"/>
      <c r="M33" s="428"/>
    </row>
    <row r="34" spans="2:21" s="447" customFormat="1" ht="13.15">
      <c r="B34" s="448" t="s">
        <v>77</v>
      </c>
      <c r="C34" s="660">
        <v>2085351</v>
      </c>
      <c r="D34" s="661">
        <v>1995957</v>
      </c>
      <c r="E34" s="661" t="s">
        <v>105</v>
      </c>
      <c r="F34" s="661">
        <v>1859277</v>
      </c>
      <c r="G34" s="661">
        <v>1760316</v>
      </c>
      <c r="H34" s="661">
        <v>1493596</v>
      </c>
      <c r="I34" s="450"/>
      <c r="J34" s="450"/>
      <c r="K34" s="451"/>
      <c r="L34" s="451"/>
      <c r="M34" s="451"/>
    </row>
    <row r="35" spans="2:21" s="447" customFormat="1" ht="13.15">
      <c r="B35" s="448" t="s">
        <v>78</v>
      </c>
      <c r="C35" s="662">
        <v>812311</v>
      </c>
      <c r="D35" s="661">
        <v>835582</v>
      </c>
      <c r="E35" s="661" t="s">
        <v>319</v>
      </c>
      <c r="F35" s="661">
        <v>863004</v>
      </c>
      <c r="G35" s="661">
        <v>660562</v>
      </c>
      <c r="H35" s="661">
        <v>610735</v>
      </c>
      <c r="I35" s="450"/>
      <c r="J35" s="450"/>
      <c r="K35" s="451"/>
      <c r="L35" s="451"/>
      <c r="M35" s="451"/>
    </row>
    <row r="36" spans="2:21" s="447" customFormat="1" ht="13.15">
      <c r="B36" s="448" t="s">
        <v>80</v>
      </c>
      <c r="C36" s="662">
        <v>2897662</v>
      </c>
      <c r="D36" s="661">
        <v>2831539</v>
      </c>
      <c r="E36" s="661" t="s">
        <v>54</v>
      </c>
      <c r="F36" s="661">
        <v>2722281</v>
      </c>
      <c r="G36" s="661">
        <v>2420878</v>
      </c>
      <c r="H36" s="661">
        <v>2104331</v>
      </c>
      <c r="I36" s="450"/>
      <c r="J36" s="450"/>
      <c r="K36" s="451"/>
      <c r="L36" s="451"/>
    </row>
    <row r="37" spans="2:21" s="430" customFormat="1" ht="12.75">
      <c r="B37" s="442" t="s">
        <v>82</v>
      </c>
      <c r="C37" s="657">
        <v>812311</v>
      </c>
      <c r="D37" s="658">
        <v>835582</v>
      </c>
      <c r="E37" s="658" t="s">
        <v>319</v>
      </c>
      <c r="F37" s="658">
        <v>863004</v>
      </c>
      <c r="G37" s="658">
        <v>660562</v>
      </c>
      <c r="H37" s="658">
        <v>610735</v>
      </c>
      <c r="I37" s="444"/>
      <c r="J37" s="444"/>
      <c r="K37" s="428"/>
      <c r="L37" s="428"/>
    </row>
    <row r="38" spans="2:21" s="430" customFormat="1" ht="14.25">
      <c r="B38" s="442" t="s">
        <v>83</v>
      </c>
      <c r="C38" s="663" t="s">
        <v>85</v>
      </c>
      <c r="D38" s="664" t="s">
        <v>358</v>
      </c>
      <c r="E38" s="664" t="s">
        <v>109</v>
      </c>
      <c r="F38" s="664" t="s">
        <v>90</v>
      </c>
      <c r="G38" s="664" t="s">
        <v>204</v>
      </c>
      <c r="H38" s="664" t="s">
        <v>168</v>
      </c>
      <c r="I38" s="444"/>
      <c r="J38" s="444"/>
      <c r="K38" s="428"/>
      <c r="L38" s="428"/>
    </row>
    <row r="39" spans="2:21" s="430" customFormat="1" ht="14.25">
      <c r="B39" s="442" t="s">
        <v>93</v>
      </c>
      <c r="C39" s="657">
        <v>812311</v>
      </c>
      <c r="D39" s="658">
        <v>835582</v>
      </c>
      <c r="E39" s="658" t="s">
        <v>319</v>
      </c>
      <c r="F39" s="658">
        <v>633744</v>
      </c>
      <c r="G39" s="658">
        <v>0</v>
      </c>
      <c r="H39" s="658">
        <v>0</v>
      </c>
      <c r="I39" s="444"/>
      <c r="J39" s="444"/>
      <c r="K39" s="428"/>
      <c r="L39" s="428"/>
    </row>
    <row r="40" spans="2:21" s="430" customFormat="1" ht="14.25">
      <c r="B40" s="442" t="s">
        <v>95</v>
      </c>
      <c r="C40" s="663" t="s">
        <v>85</v>
      </c>
      <c r="D40" s="664" t="s">
        <v>358</v>
      </c>
      <c r="E40" s="664" t="s">
        <v>109</v>
      </c>
      <c r="F40" s="664" t="s">
        <v>239</v>
      </c>
      <c r="G40" s="664" t="s">
        <v>70</v>
      </c>
      <c r="H40" s="664" t="s">
        <v>70</v>
      </c>
      <c r="I40" s="444"/>
      <c r="J40" s="444"/>
      <c r="K40" s="428"/>
      <c r="L40" s="428"/>
      <c r="O40" s="428"/>
      <c r="U40" s="428"/>
    </row>
    <row r="41" spans="2:21" s="430" customFormat="1" ht="12.75">
      <c r="B41" s="454"/>
      <c r="C41" s="665"/>
      <c r="D41" s="665"/>
      <c r="E41" s="665"/>
      <c r="F41" s="665"/>
      <c r="G41" s="444"/>
      <c r="H41" s="444"/>
      <c r="I41" s="428"/>
      <c r="J41" s="428"/>
      <c r="K41" s="428"/>
      <c r="L41" s="428"/>
      <c r="M41" s="428"/>
      <c r="S41" s="428"/>
    </row>
    <row r="42" spans="2:21" s="370" customFormat="1" ht="12.75">
      <c r="B42" s="434" t="s">
        <v>63</v>
      </c>
      <c r="I42" s="371"/>
      <c r="J42" s="371"/>
      <c r="K42" s="371"/>
      <c r="L42" s="371"/>
      <c r="N42" s="371"/>
    </row>
    <row r="43" spans="2:21" s="370" customFormat="1" ht="13.05" customHeight="1">
      <c r="B43" s="1097" t="s">
        <v>99</v>
      </c>
      <c r="C43" s="1097"/>
      <c r="D43" s="1097"/>
      <c r="E43" s="1097"/>
      <c r="F43" s="1097"/>
      <c r="G43" s="1097"/>
      <c r="H43" s="1097"/>
      <c r="I43" s="371"/>
      <c r="J43" s="371"/>
      <c r="K43" s="371"/>
      <c r="L43" s="371"/>
      <c r="M43" s="371"/>
      <c r="N43" s="371"/>
      <c r="O43" s="371"/>
    </row>
    <row r="44" spans="2:21" s="459" customFormat="1" ht="13.05" customHeight="1">
      <c r="B44" s="1097" t="s">
        <v>100</v>
      </c>
      <c r="C44" s="1097"/>
      <c r="D44" s="1097"/>
      <c r="E44" s="1097"/>
      <c r="F44" s="1097"/>
      <c r="G44" s="1097"/>
      <c r="H44" s="1097"/>
      <c r="I44" s="462"/>
      <c r="J44" s="462"/>
      <c r="K44" s="462"/>
    </row>
    <row r="45" spans="2:21" s="459" customFormat="1" ht="27" customHeight="1">
      <c r="B45" s="1104" t="s">
        <v>564</v>
      </c>
      <c r="C45" s="1104"/>
      <c r="D45" s="1104"/>
      <c r="E45" s="1104"/>
      <c r="F45" s="1104"/>
      <c r="G45" s="1104"/>
      <c r="H45" s="1104"/>
      <c r="I45" s="462"/>
      <c r="J45" s="462"/>
      <c r="K45" s="462"/>
    </row>
    <row r="46" spans="2:21" s="459" customFormat="1" ht="25.05" customHeight="1">
      <c r="B46" s="1104" t="s">
        <v>565</v>
      </c>
      <c r="C46" s="1104"/>
      <c r="D46" s="1104"/>
      <c r="E46" s="1104"/>
      <c r="F46" s="1104"/>
      <c r="G46" s="1104"/>
      <c r="H46" s="1104"/>
      <c r="I46" s="462"/>
      <c r="J46" s="462"/>
      <c r="K46" s="462"/>
    </row>
    <row r="47" spans="2:21" s="370" customFormat="1" ht="12.75">
      <c r="B47" s="378"/>
      <c r="C47" s="665"/>
      <c r="D47" s="665"/>
      <c r="E47" s="665"/>
      <c r="F47" s="665"/>
      <c r="G47" s="371"/>
      <c r="H47" s="371"/>
      <c r="I47" s="371"/>
      <c r="J47" s="371"/>
      <c r="K47" s="371"/>
      <c r="L47" s="371"/>
      <c r="M47" s="371"/>
      <c r="N47" s="371"/>
      <c r="O47" s="371"/>
    </row>
    <row r="48" spans="2:21" s="447" customFormat="1" ht="26.25">
      <c r="B48" s="448" t="s">
        <v>566</v>
      </c>
      <c r="C48" s="429">
        <v>2024</v>
      </c>
      <c r="D48" s="353">
        <v>2023</v>
      </c>
      <c r="E48" s="383" t="s">
        <v>47</v>
      </c>
      <c r="F48" s="353">
        <v>2022</v>
      </c>
      <c r="G48" s="353">
        <v>2021</v>
      </c>
      <c r="H48" s="353">
        <v>2020</v>
      </c>
      <c r="I48" s="450"/>
      <c r="J48" s="450"/>
      <c r="K48" s="451"/>
      <c r="L48" s="451"/>
    </row>
    <row r="49" spans="2:21" s="430" customFormat="1" ht="12.75">
      <c r="B49" s="464" t="s">
        <v>104</v>
      </c>
      <c r="C49" s="666">
        <v>0.23100000000000001</v>
      </c>
      <c r="D49" s="667">
        <v>0.19500000000000001</v>
      </c>
      <c r="E49" s="667" t="s">
        <v>179</v>
      </c>
      <c r="F49" s="668">
        <v>0.16600000000000001</v>
      </c>
      <c r="G49" s="668">
        <v>9.0999999999999998E-2</v>
      </c>
      <c r="H49" s="668">
        <v>6.7000000000000004E-2</v>
      </c>
      <c r="I49" s="444"/>
      <c r="J49" s="444"/>
      <c r="K49" s="428"/>
      <c r="L49" s="428"/>
      <c r="P49" s="428"/>
      <c r="Q49" s="428"/>
      <c r="R49" s="428"/>
    </row>
    <row r="50" spans="2:21" s="430" customFormat="1" ht="12.75">
      <c r="B50" s="464" t="s">
        <v>106</v>
      </c>
      <c r="C50" s="669">
        <v>65</v>
      </c>
      <c r="D50" s="670">
        <v>57.2</v>
      </c>
      <c r="E50" s="670" t="s">
        <v>174</v>
      </c>
      <c r="F50" s="671">
        <v>53.7</v>
      </c>
      <c r="G50" s="671">
        <v>53.3</v>
      </c>
      <c r="H50" s="671">
        <v>50.2</v>
      </c>
      <c r="I50" s="444"/>
      <c r="J50" s="444"/>
      <c r="K50" s="428"/>
      <c r="L50" s="428"/>
      <c r="P50" s="428"/>
      <c r="Q50" s="428"/>
      <c r="R50" s="428"/>
    </row>
    <row r="51" spans="2:21" s="430" customFormat="1" ht="12.75">
      <c r="B51" s="464" t="s">
        <v>108</v>
      </c>
      <c r="C51" s="669">
        <v>62</v>
      </c>
      <c r="D51" s="670">
        <v>53.9</v>
      </c>
      <c r="E51" s="670" t="s">
        <v>176</v>
      </c>
      <c r="F51" s="671">
        <v>51.2</v>
      </c>
      <c r="G51" s="671">
        <v>53.3</v>
      </c>
      <c r="H51" s="671">
        <v>50.2</v>
      </c>
      <c r="I51" s="444"/>
      <c r="J51" s="444"/>
      <c r="K51" s="428"/>
      <c r="L51" s="428"/>
      <c r="P51" s="428"/>
      <c r="Q51" s="428"/>
      <c r="R51" s="428"/>
      <c r="U51" s="428"/>
    </row>
    <row r="52" spans="2:21" s="430" customFormat="1" ht="12.75">
      <c r="B52" s="672"/>
      <c r="C52" s="665"/>
      <c r="D52" s="665"/>
      <c r="E52" s="665"/>
      <c r="F52" s="665"/>
      <c r="G52" s="444"/>
      <c r="H52" s="444"/>
      <c r="I52" s="428"/>
      <c r="J52" s="428"/>
      <c r="K52" s="428"/>
      <c r="L52" s="428"/>
      <c r="M52" s="428"/>
      <c r="N52" s="428"/>
      <c r="O52" s="428"/>
      <c r="P52" s="428"/>
      <c r="Q52" s="428"/>
      <c r="R52" s="428"/>
      <c r="S52" s="428"/>
      <c r="T52" s="428"/>
    </row>
    <row r="53" spans="2:21" s="370" customFormat="1" ht="13.15">
      <c r="B53" s="434" t="s">
        <v>63</v>
      </c>
      <c r="I53" s="648"/>
      <c r="J53" s="648"/>
      <c r="K53" s="648"/>
      <c r="L53" s="648"/>
      <c r="M53" s="456"/>
      <c r="N53" s="456"/>
      <c r="O53" s="457"/>
      <c r="P53" s="457"/>
      <c r="Q53" s="457"/>
      <c r="R53" s="457"/>
      <c r="S53" s="457"/>
      <c r="T53" s="457"/>
      <c r="U53" s="458"/>
    </row>
    <row r="54" spans="2:21" s="459" customFormat="1" ht="25.05" customHeight="1">
      <c r="B54" s="1098" t="s">
        <v>480</v>
      </c>
      <c r="C54" s="1098"/>
      <c r="D54" s="1098"/>
      <c r="E54" s="1098"/>
      <c r="F54" s="1098"/>
      <c r="G54" s="1098"/>
      <c r="H54" s="1098"/>
      <c r="I54" s="462"/>
      <c r="J54" s="462"/>
      <c r="K54" s="462"/>
    </row>
    <row r="55" spans="2:21">
      <c r="B55" s="425"/>
    </row>
    <row r="56" spans="2:21" s="496" customFormat="1" ht="13.9" thickBot="1">
      <c r="B56" s="472"/>
      <c r="C56" s="378"/>
      <c r="D56" s="378"/>
      <c r="E56" s="378"/>
      <c r="F56" s="378"/>
      <c r="G56" s="378"/>
      <c r="H56" s="378"/>
      <c r="I56" s="378"/>
    </row>
    <row r="57" spans="2:21" s="656" customFormat="1" ht="15.75" thickTop="1" thickBot="1">
      <c r="B57" s="473" t="s">
        <v>112</v>
      </c>
      <c r="C57" s="654"/>
      <c r="D57" s="654"/>
      <c r="E57" s="654"/>
      <c r="F57" s="654"/>
      <c r="G57" s="654"/>
      <c r="H57" s="654"/>
      <c r="I57" s="655"/>
      <c r="J57" s="655"/>
      <c r="K57" s="655"/>
      <c r="L57" s="655"/>
      <c r="M57" s="655"/>
      <c r="N57" s="655"/>
      <c r="O57" s="655"/>
    </row>
    <row r="58" spans="2:21" ht="13.9" thickTop="1">
      <c r="G58" s="444"/>
      <c r="H58" s="444"/>
      <c r="I58" s="428"/>
      <c r="J58" s="428"/>
      <c r="K58" s="428"/>
    </row>
    <row r="59" spans="2:21" s="447" customFormat="1" ht="26.25">
      <c r="B59" s="475" t="s">
        <v>567</v>
      </c>
      <c r="C59" s="429">
        <v>2024</v>
      </c>
      <c r="D59" s="353">
        <v>2023</v>
      </c>
      <c r="E59" s="383" t="s">
        <v>47</v>
      </c>
      <c r="F59" s="353">
        <v>2022</v>
      </c>
      <c r="G59" s="476" t="s">
        <v>115</v>
      </c>
      <c r="H59" s="353">
        <v>2020</v>
      </c>
      <c r="I59" s="450"/>
      <c r="J59" s="450"/>
      <c r="K59" s="451"/>
      <c r="L59" s="451"/>
    </row>
    <row r="60" spans="2:21" ht="14.25">
      <c r="B60" s="388" t="s">
        <v>116</v>
      </c>
      <c r="C60" s="674">
        <v>145130</v>
      </c>
      <c r="D60" s="675">
        <v>138909</v>
      </c>
      <c r="E60" s="675" t="s">
        <v>105</v>
      </c>
      <c r="F60" s="676">
        <v>129397</v>
      </c>
      <c r="G60" s="676">
        <v>122509</v>
      </c>
      <c r="H60" s="676">
        <v>103947</v>
      </c>
      <c r="I60" s="444"/>
      <c r="J60" s="677"/>
      <c r="K60" s="677"/>
      <c r="L60" s="677"/>
      <c r="M60" s="480"/>
      <c r="N60" s="480"/>
      <c r="O60" s="480"/>
      <c r="P60" s="481"/>
      <c r="Q60" s="678"/>
    </row>
    <row r="61" spans="2:21" ht="14.25">
      <c r="B61" s="388" t="s">
        <v>117</v>
      </c>
      <c r="C61" s="674">
        <v>45602</v>
      </c>
      <c r="D61" s="675">
        <v>55334</v>
      </c>
      <c r="E61" s="675" t="s">
        <v>568</v>
      </c>
      <c r="F61" s="676">
        <v>72157</v>
      </c>
      <c r="G61" s="676">
        <v>71689</v>
      </c>
      <c r="H61" s="676">
        <v>71083</v>
      </c>
      <c r="I61" s="482"/>
      <c r="J61" s="677"/>
      <c r="K61" s="677"/>
      <c r="L61" s="677"/>
      <c r="M61" s="480"/>
      <c r="N61" s="480"/>
      <c r="O61" s="480"/>
      <c r="P61" s="481"/>
      <c r="Q61" s="678"/>
    </row>
    <row r="62" spans="2:21" ht="14.25">
      <c r="B62" s="388" t="s">
        <v>482</v>
      </c>
      <c r="C62" s="674">
        <v>0</v>
      </c>
      <c r="D62" s="675">
        <v>0</v>
      </c>
      <c r="E62" s="675" t="s">
        <v>51</v>
      </c>
      <c r="F62" s="676">
        <v>19169</v>
      </c>
      <c r="G62" s="676">
        <v>71689</v>
      </c>
      <c r="H62" s="676">
        <v>71083</v>
      </c>
      <c r="I62" s="482"/>
      <c r="J62" s="677"/>
      <c r="K62" s="677"/>
      <c r="L62" s="677"/>
      <c r="M62" s="480"/>
      <c r="N62" s="480"/>
      <c r="O62" s="480"/>
      <c r="P62" s="480"/>
      <c r="Q62" s="678"/>
    </row>
    <row r="63" spans="2:21" s="432" customFormat="1" ht="13.9">
      <c r="B63" s="483" t="s">
        <v>121</v>
      </c>
      <c r="C63" s="679">
        <v>190732</v>
      </c>
      <c r="D63" s="680">
        <v>194243</v>
      </c>
      <c r="E63" s="680" t="s">
        <v>206</v>
      </c>
      <c r="F63" s="681">
        <v>201553</v>
      </c>
      <c r="G63" s="681">
        <v>194199</v>
      </c>
      <c r="H63" s="681">
        <v>175030</v>
      </c>
      <c r="I63" s="482"/>
      <c r="J63" s="677"/>
      <c r="K63" s="677"/>
      <c r="L63" s="677"/>
      <c r="M63" s="480"/>
      <c r="N63" s="480"/>
      <c r="O63" s="480"/>
      <c r="P63" s="481"/>
      <c r="Q63" s="678"/>
      <c r="R63" s="420"/>
    </row>
    <row r="64" spans="2:21" s="432" customFormat="1" ht="13.9">
      <c r="B64" s="490" t="s">
        <v>123</v>
      </c>
      <c r="C64" s="679">
        <v>145130</v>
      </c>
      <c r="D64" s="680">
        <v>138909</v>
      </c>
      <c r="E64" s="680" t="s">
        <v>105</v>
      </c>
      <c r="F64" s="681">
        <v>148565</v>
      </c>
      <c r="G64" s="681">
        <v>194199</v>
      </c>
      <c r="H64" s="681">
        <v>175030</v>
      </c>
      <c r="I64" s="482"/>
      <c r="J64" s="677"/>
      <c r="K64" s="677"/>
      <c r="L64" s="677"/>
      <c r="M64" s="480"/>
      <c r="N64" s="480"/>
      <c r="O64" s="480"/>
      <c r="P64" s="481"/>
      <c r="Q64" s="678"/>
      <c r="R64" s="420"/>
    </row>
    <row r="65" spans="2:20" s="432" customFormat="1" ht="13.9">
      <c r="B65" s="483" t="s">
        <v>124</v>
      </c>
      <c r="C65" s="682">
        <v>0</v>
      </c>
      <c r="D65" s="683">
        <v>0</v>
      </c>
      <c r="E65" s="683" t="s">
        <v>51</v>
      </c>
      <c r="F65" s="684">
        <v>0</v>
      </c>
      <c r="G65" s="684">
        <v>0</v>
      </c>
      <c r="H65" s="684">
        <v>0</v>
      </c>
      <c r="I65" s="487"/>
      <c r="J65" s="677"/>
      <c r="K65" s="677"/>
      <c r="L65" s="677"/>
      <c r="M65" s="480"/>
      <c r="N65" s="480"/>
      <c r="O65" s="480"/>
      <c r="P65" s="480"/>
      <c r="Q65" s="678"/>
    </row>
    <row r="66" spans="2:20">
      <c r="B66" s="672"/>
      <c r="C66" s="665"/>
      <c r="D66" s="665"/>
      <c r="E66" s="665"/>
      <c r="F66" s="665"/>
      <c r="Q66" s="425"/>
      <c r="R66" s="425"/>
      <c r="S66" s="425"/>
      <c r="T66" s="425"/>
    </row>
    <row r="67" spans="2:20" s="372" customFormat="1">
      <c r="B67" s="434" t="s">
        <v>63</v>
      </c>
      <c r="C67" s="495"/>
      <c r="D67" s="495"/>
      <c r="E67" s="495"/>
      <c r="F67" s="495"/>
      <c r="G67" s="495"/>
      <c r="H67" s="495"/>
      <c r="I67" s="496"/>
      <c r="J67" s="496"/>
      <c r="K67" s="496"/>
      <c r="L67" s="496"/>
    </row>
    <row r="68" spans="2:20" s="378" customFormat="1" ht="28.05" customHeight="1">
      <c r="B68" s="1099" t="s">
        <v>125</v>
      </c>
      <c r="C68" s="1099"/>
      <c r="D68" s="1099"/>
      <c r="E68" s="1099"/>
      <c r="F68" s="1099"/>
      <c r="G68" s="1099"/>
      <c r="H68" s="1099"/>
      <c r="I68" s="497"/>
      <c r="J68" s="497"/>
      <c r="K68" s="497"/>
    </row>
    <row r="69" spans="2:20" s="378" customFormat="1" ht="25.9" customHeight="1">
      <c r="B69" s="1097" t="s">
        <v>569</v>
      </c>
      <c r="C69" s="1097"/>
      <c r="D69" s="1097"/>
      <c r="E69" s="1097"/>
      <c r="F69" s="1097"/>
      <c r="G69" s="1097"/>
      <c r="H69" s="1097"/>
      <c r="I69" s="497"/>
      <c r="J69" s="497"/>
      <c r="K69" s="497"/>
    </row>
    <row r="70" spans="2:20" s="378" customFormat="1" ht="23.25" customHeight="1">
      <c r="B70" s="1097" t="s">
        <v>484</v>
      </c>
      <c r="C70" s="1097"/>
      <c r="D70" s="1097"/>
      <c r="E70" s="1097"/>
      <c r="F70" s="1097"/>
      <c r="G70" s="1097"/>
      <c r="H70" s="1097"/>
      <c r="I70" s="497"/>
      <c r="J70" s="497"/>
      <c r="K70" s="497"/>
    </row>
    <row r="71" spans="2:20" s="378" customFormat="1" ht="12.75">
      <c r="B71" s="1097" t="s">
        <v>570</v>
      </c>
      <c r="C71" s="1097"/>
      <c r="D71" s="1097"/>
      <c r="E71" s="1097"/>
      <c r="F71" s="1097"/>
      <c r="G71" s="1097"/>
      <c r="H71" s="1097"/>
      <c r="I71" s="497"/>
      <c r="J71" s="497"/>
      <c r="K71" s="497"/>
    </row>
    <row r="72" spans="2:20" s="378" customFormat="1" ht="27" customHeight="1">
      <c r="B72" s="1097" t="s">
        <v>571</v>
      </c>
      <c r="C72" s="1097"/>
      <c r="D72" s="1097"/>
      <c r="E72" s="1097"/>
      <c r="F72" s="1097"/>
      <c r="G72" s="1097"/>
      <c r="H72" s="1097"/>
      <c r="I72" s="497"/>
      <c r="J72" s="497"/>
      <c r="K72" s="497"/>
    </row>
    <row r="73" spans="2:20" s="372" customFormat="1">
      <c r="B73" s="459"/>
      <c r="C73" s="685"/>
      <c r="D73" s="685"/>
      <c r="E73" s="685"/>
      <c r="F73" s="685"/>
      <c r="G73" s="496"/>
      <c r="H73" s="496"/>
      <c r="I73" s="496"/>
      <c r="J73" s="496"/>
      <c r="K73" s="496"/>
      <c r="L73" s="496"/>
    </row>
    <row r="74" spans="2:20" s="447" customFormat="1" ht="28.5" customHeight="1">
      <c r="B74" s="483" t="s">
        <v>572</v>
      </c>
      <c r="C74" s="429">
        <v>2024</v>
      </c>
      <c r="D74" s="353">
        <v>2023</v>
      </c>
      <c r="E74" s="383" t="s">
        <v>47</v>
      </c>
      <c r="F74" s="353">
        <v>2022</v>
      </c>
      <c r="G74" s="476" t="s">
        <v>115</v>
      </c>
      <c r="H74" s="353">
        <v>2020</v>
      </c>
      <c r="I74" s="450"/>
      <c r="J74" s="450"/>
      <c r="K74" s="451"/>
      <c r="L74" s="451"/>
    </row>
    <row r="75" spans="2:20" s="499" customFormat="1" ht="17.25" customHeight="1">
      <c r="B75" s="366" t="s">
        <v>947</v>
      </c>
      <c r="C75" s="686">
        <v>1.52E-2</v>
      </c>
      <c r="D75" s="687">
        <v>1.34E-2</v>
      </c>
      <c r="E75" s="246">
        <v>0.133739</v>
      </c>
      <c r="F75" s="687">
        <v>1.23E-2</v>
      </c>
      <c r="G75" s="687">
        <v>7.3000000000000001E-3</v>
      </c>
      <c r="H75" s="687">
        <v>5.5999999999999999E-3</v>
      </c>
      <c r="I75" s="482"/>
      <c r="J75" s="677"/>
      <c r="K75" s="677"/>
      <c r="L75" s="677"/>
      <c r="M75" s="480"/>
      <c r="N75" s="480"/>
      <c r="O75" s="480"/>
      <c r="P75" s="481"/>
      <c r="Q75" s="678"/>
      <c r="R75" s="420"/>
    </row>
    <row r="76" spans="2:20" s="499" customFormat="1" ht="17.25" customHeight="1">
      <c r="B76" s="366" t="s">
        <v>948</v>
      </c>
      <c r="C76" s="686">
        <v>1.1599999999999999E-2</v>
      </c>
      <c r="D76" s="687">
        <v>9.5999999999999992E-3</v>
      </c>
      <c r="E76" s="246">
        <v>0.206317</v>
      </c>
      <c r="F76" s="687">
        <v>8.9999999999999993E-3</v>
      </c>
      <c r="G76" s="687">
        <v>7.3000000000000001E-3</v>
      </c>
      <c r="H76" s="687">
        <v>5.5999999999999999E-3</v>
      </c>
      <c r="I76" s="482"/>
      <c r="J76" s="677"/>
      <c r="K76" s="677"/>
      <c r="L76" s="677"/>
      <c r="M76" s="480"/>
      <c r="N76" s="480"/>
      <c r="O76" s="480"/>
      <c r="P76" s="481"/>
      <c r="Q76" s="678"/>
      <c r="R76" s="420"/>
    </row>
    <row r="77" spans="2:20" s="499" customFormat="1" ht="17.25" customHeight="1">
      <c r="B77" s="366" t="s">
        <v>949</v>
      </c>
      <c r="C77" s="688">
        <v>4.28</v>
      </c>
      <c r="D77" s="689">
        <v>3.92</v>
      </c>
      <c r="E77" s="246">
        <v>9.0899999999999995E-2</v>
      </c>
      <c r="F77" s="690">
        <v>3.98</v>
      </c>
      <c r="G77" s="690">
        <v>4.28</v>
      </c>
      <c r="H77" s="689">
        <v>4.17</v>
      </c>
      <c r="I77" s="482"/>
      <c r="J77" s="677"/>
      <c r="K77" s="677"/>
      <c r="L77" s="677"/>
      <c r="M77" s="480"/>
      <c r="N77" s="480"/>
      <c r="O77" s="480"/>
      <c r="P77" s="481"/>
      <c r="Q77" s="678"/>
      <c r="R77" s="420"/>
    </row>
    <row r="78" spans="2:20" s="499" customFormat="1" ht="15">
      <c r="B78" s="366" t="s">
        <v>950</v>
      </c>
      <c r="C78" s="688">
        <v>3.26</v>
      </c>
      <c r="D78" s="689">
        <v>2.8</v>
      </c>
      <c r="E78" s="246">
        <v>0.1608</v>
      </c>
      <c r="F78" s="690">
        <v>2.93</v>
      </c>
      <c r="G78" s="690">
        <v>4.28</v>
      </c>
      <c r="H78" s="689">
        <v>4.17</v>
      </c>
      <c r="I78" s="482"/>
      <c r="J78" s="677"/>
      <c r="K78" s="677"/>
      <c r="L78" s="677"/>
      <c r="M78" s="480"/>
      <c r="N78" s="480"/>
      <c r="O78" s="480"/>
      <c r="P78" s="481"/>
      <c r="Q78" s="678"/>
      <c r="R78" s="420"/>
    </row>
    <row r="79" spans="2:20" s="499" customFormat="1" ht="15">
      <c r="B79" s="366" t="s">
        <v>952</v>
      </c>
      <c r="C79" s="688">
        <v>4.08</v>
      </c>
      <c r="D79" s="689">
        <v>3.7</v>
      </c>
      <c r="E79" s="246">
        <v>0.1046</v>
      </c>
      <c r="F79" s="690">
        <v>3.79</v>
      </c>
      <c r="G79" s="690">
        <v>4.28</v>
      </c>
      <c r="H79" s="689">
        <v>4.17</v>
      </c>
      <c r="I79" s="482"/>
      <c r="J79" s="677"/>
      <c r="K79" s="677"/>
      <c r="L79" s="677"/>
      <c r="M79" s="480"/>
      <c r="N79" s="480"/>
      <c r="O79" s="480"/>
      <c r="P79" s="481"/>
      <c r="Q79" s="678"/>
      <c r="R79" s="420"/>
    </row>
    <row r="80" spans="2:20" s="499" customFormat="1" ht="15">
      <c r="B80" s="366" t="s">
        <v>951</v>
      </c>
      <c r="C80" s="688">
        <v>3.11</v>
      </c>
      <c r="D80" s="689">
        <v>2.64</v>
      </c>
      <c r="E80" s="246">
        <v>0.17530000000000001</v>
      </c>
      <c r="F80" s="690">
        <v>2.79</v>
      </c>
      <c r="G80" s="690">
        <v>4.28</v>
      </c>
      <c r="H80" s="689">
        <v>4.17</v>
      </c>
      <c r="I80" s="482"/>
      <c r="J80" s="677"/>
      <c r="K80" s="677"/>
      <c r="L80" s="677"/>
      <c r="M80" s="480"/>
      <c r="N80" s="480"/>
      <c r="O80" s="480"/>
      <c r="P80" s="481"/>
      <c r="Q80" s="678"/>
      <c r="R80" s="420"/>
    </row>
    <row r="81" spans="1:21">
      <c r="B81" s="425"/>
      <c r="C81" s="665"/>
      <c r="D81" s="665"/>
      <c r="E81" s="665"/>
      <c r="F81" s="665"/>
    </row>
    <row r="82" spans="1:21" s="370" customFormat="1" ht="12.75">
      <c r="B82" s="434" t="s">
        <v>63</v>
      </c>
      <c r="C82" s="504"/>
      <c r="D82" s="504"/>
      <c r="E82" s="504"/>
      <c r="F82" s="504"/>
      <c r="G82" s="504"/>
      <c r="H82" s="504"/>
      <c r="I82" s="371"/>
      <c r="J82" s="371"/>
      <c r="K82" s="371"/>
      <c r="L82" s="371"/>
      <c r="N82" s="371"/>
    </row>
    <row r="83" spans="1:21" s="378" customFormat="1" ht="13.05" customHeight="1">
      <c r="B83" s="1097" t="s">
        <v>488</v>
      </c>
      <c r="C83" s="1097"/>
      <c r="D83" s="1097"/>
      <c r="E83" s="1097"/>
      <c r="F83" s="1097"/>
      <c r="G83" s="1097"/>
      <c r="H83" s="1097"/>
      <c r="I83" s="497"/>
      <c r="J83" s="497"/>
      <c r="K83" s="497"/>
    </row>
    <row r="84" spans="1:21" s="378" customFormat="1" ht="39" customHeight="1">
      <c r="B84" s="1097" t="s">
        <v>573</v>
      </c>
      <c r="C84" s="1097"/>
      <c r="D84" s="1097"/>
      <c r="E84" s="1097"/>
      <c r="F84" s="1097"/>
      <c r="G84" s="1097"/>
      <c r="H84" s="1097"/>
      <c r="I84" s="497"/>
      <c r="J84" s="497"/>
      <c r="K84" s="497"/>
    </row>
    <row r="85" spans="1:21">
      <c r="B85" s="1086"/>
      <c r="C85" s="1086"/>
      <c r="D85" s="1086"/>
      <c r="E85" s="1086"/>
      <c r="F85" s="1086"/>
      <c r="G85" s="1086"/>
      <c r="H85" s="1086"/>
    </row>
    <row r="86" spans="1:21" s="691" customFormat="1" ht="13.15" thickBot="1">
      <c r="B86" s="392"/>
      <c r="C86" s="692"/>
      <c r="D86" s="692"/>
      <c r="E86" s="692"/>
      <c r="F86" s="692"/>
      <c r="G86" s="692"/>
      <c r="H86" s="692"/>
      <c r="I86" s="692"/>
      <c r="J86" s="692"/>
      <c r="K86" s="692"/>
      <c r="L86" s="692"/>
      <c r="O86" s="384"/>
      <c r="P86" s="384"/>
      <c r="Q86" s="384"/>
    </row>
    <row r="87" spans="1:21" s="656" customFormat="1" ht="16.5" customHeight="1" thickTop="1" thickBot="1">
      <c r="B87" s="423" t="s">
        <v>490</v>
      </c>
      <c r="C87" s="693"/>
      <c r="D87" s="654"/>
      <c r="E87" s="654"/>
      <c r="F87" s="654"/>
      <c r="G87" s="654"/>
      <c r="H87" s="654"/>
      <c r="I87" s="694"/>
      <c r="J87" s="694"/>
      <c r="K87" s="694"/>
      <c r="L87" s="694"/>
      <c r="M87" s="695"/>
      <c r="N87" s="695"/>
      <c r="O87" s="695"/>
      <c r="P87" s="695"/>
      <c r="Q87" s="695"/>
      <c r="R87" s="695"/>
      <c r="S87" s="695"/>
      <c r="T87" s="695"/>
    </row>
    <row r="88" spans="1:21" ht="13.9" thickTop="1">
      <c r="B88" s="653"/>
      <c r="C88" s="427"/>
      <c r="M88" s="425"/>
      <c r="N88" s="425"/>
      <c r="O88" s="499"/>
      <c r="P88" s="499"/>
      <c r="Q88" s="499"/>
    </row>
    <row r="89" spans="1:21" s="447" customFormat="1" ht="16.05" customHeight="1">
      <c r="B89" s="1102" t="s">
        <v>937</v>
      </c>
      <c r="C89" s="507">
        <v>2024</v>
      </c>
      <c r="D89" s="508">
        <v>2024</v>
      </c>
      <c r="E89" s="509">
        <v>2024</v>
      </c>
      <c r="F89" s="510">
        <v>2023</v>
      </c>
      <c r="G89" s="511">
        <v>2023</v>
      </c>
      <c r="H89" s="512">
        <v>2023</v>
      </c>
      <c r="I89" s="1075" t="s">
        <v>47</v>
      </c>
      <c r="J89" s="1076"/>
      <c r="K89" s="1077"/>
      <c r="L89" s="510">
        <v>2022</v>
      </c>
      <c r="M89" s="511">
        <v>2022</v>
      </c>
      <c r="N89" s="512">
        <v>2022</v>
      </c>
      <c r="O89" s="510">
        <v>2021</v>
      </c>
      <c r="P89" s="511">
        <v>2021</v>
      </c>
      <c r="Q89" s="512">
        <v>2021</v>
      </c>
      <c r="R89" s="510">
        <v>2020</v>
      </c>
      <c r="S89" s="511">
        <v>2020</v>
      </c>
      <c r="T89" s="512">
        <v>2020</v>
      </c>
    </row>
    <row r="90" spans="1:21" s="513" customFormat="1" ht="15">
      <c r="B90" s="1103"/>
      <c r="C90" s="514" t="s">
        <v>151</v>
      </c>
      <c r="D90" s="515" t="s">
        <v>152</v>
      </c>
      <c r="E90" s="612" t="s">
        <v>153</v>
      </c>
      <c r="F90" s="514" t="s">
        <v>154</v>
      </c>
      <c r="G90" s="515" t="s">
        <v>574</v>
      </c>
      <c r="H90" s="613" t="s">
        <v>153</v>
      </c>
      <c r="I90" s="514" t="s">
        <v>154</v>
      </c>
      <c r="J90" s="515" t="s">
        <v>574</v>
      </c>
      <c r="K90" s="613" t="s">
        <v>153</v>
      </c>
      <c r="L90" s="514" t="s">
        <v>154</v>
      </c>
      <c r="M90" s="515" t="s">
        <v>574</v>
      </c>
      <c r="N90" s="518" t="s">
        <v>153</v>
      </c>
      <c r="O90" s="514" t="s">
        <v>154</v>
      </c>
      <c r="P90" s="515" t="s">
        <v>574</v>
      </c>
      <c r="Q90" s="518" t="s">
        <v>153</v>
      </c>
      <c r="R90" s="514" t="s">
        <v>154</v>
      </c>
      <c r="S90" s="515" t="s">
        <v>574</v>
      </c>
      <c r="T90" s="518" t="s">
        <v>153</v>
      </c>
      <c r="U90" s="548"/>
    </row>
    <row r="91" spans="1:21" ht="18" customHeight="1">
      <c r="A91" s="430"/>
      <c r="B91" s="442" t="s">
        <v>491</v>
      </c>
      <c r="C91" s="696">
        <v>0</v>
      </c>
      <c r="D91" s="697">
        <v>0</v>
      </c>
      <c r="E91" s="698">
        <v>0</v>
      </c>
      <c r="F91" s="696">
        <v>0</v>
      </c>
      <c r="G91" s="697">
        <v>0</v>
      </c>
      <c r="H91" s="676">
        <v>0</v>
      </c>
      <c r="I91" s="699" t="s">
        <v>51</v>
      </c>
      <c r="J91" s="700" t="s">
        <v>51</v>
      </c>
      <c r="K91" s="701" t="s">
        <v>51</v>
      </c>
      <c r="L91" s="696">
        <v>0</v>
      </c>
      <c r="M91" s="702">
        <v>0</v>
      </c>
      <c r="N91" s="479">
        <v>0</v>
      </c>
      <c r="O91" s="703">
        <v>0</v>
      </c>
      <c r="P91" s="702">
        <v>0</v>
      </c>
      <c r="Q91" s="479">
        <v>0</v>
      </c>
      <c r="R91" s="703">
        <v>0</v>
      </c>
      <c r="S91" s="702">
        <v>0</v>
      </c>
      <c r="T91" s="479">
        <v>0</v>
      </c>
      <c r="U91" s="520"/>
    </row>
    <row r="92" spans="1:21" ht="14.25">
      <c r="A92" s="447"/>
      <c r="B92" s="521" t="s">
        <v>159</v>
      </c>
      <c r="C92" s="696">
        <v>0</v>
      </c>
      <c r="D92" s="697">
        <v>0</v>
      </c>
      <c r="E92" s="698">
        <v>0</v>
      </c>
      <c r="F92" s="696">
        <v>0</v>
      </c>
      <c r="G92" s="697">
        <v>0</v>
      </c>
      <c r="H92" s="676">
        <v>0</v>
      </c>
      <c r="I92" s="699" t="s">
        <v>51</v>
      </c>
      <c r="J92" s="700" t="s">
        <v>51</v>
      </c>
      <c r="K92" s="701" t="s">
        <v>51</v>
      </c>
      <c r="L92" s="696">
        <v>0</v>
      </c>
      <c r="M92" s="702">
        <v>0</v>
      </c>
      <c r="N92" s="479">
        <v>0</v>
      </c>
      <c r="O92" s="703">
        <v>0</v>
      </c>
      <c r="P92" s="702">
        <v>0</v>
      </c>
      <c r="Q92" s="479">
        <v>0</v>
      </c>
      <c r="R92" s="703">
        <v>0</v>
      </c>
      <c r="S92" s="702">
        <v>0</v>
      </c>
      <c r="T92" s="479">
        <v>0</v>
      </c>
      <c r="U92" s="520"/>
    </row>
    <row r="93" spans="1:21">
      <c r="A93" s="430"/>
      <c r="B93" s="521" t="s">
        <v>493</v>
      </c>
      <c r="C93" s="696">
        <v>0</v>
      </c>
      <c r="D93" s="697">
        <v>0</v>
      </c>
      <c r="E93" s="698">
        <v>0</v>
      </c>
      <c r="F93" s="696">
        <v>0</v>
      </c>
      <c r="G93" s="697">
        <v>0</v>
      </c>
      <c r="H93" s="676">
        <v>0</v>
      </c>
      <c r="I93" s="699" t="s">
        <v>51</v>
      </c>
      <c r="J93" s="700" t="s">
        <v>51</v>
      </c>
      <c r="K93" s="701" t="s">
        <v>51</v>
      </c>
      <c r="L93" s="696">
        <v>0</v>
      </c>
      <c r="M93" s="702">
        <v>0</v>
      </c>
      <c r="N93" s="479">
        <v>0</v>
      </c>
      <c r="O93" s="703">
        <v>0</v>
      </c>
      <c r="P93" s="702">
        <v>0</v>
      </c>
      <c r="Q93" s="479">
        <v>0</v>
      </c>
      <c r="R93" s="703">
        <v>0</v>
      </c>
      <c r="S93" s="702">
        <v>0</v>
      </c>
      <c r="T93" s="479">
        <v>0</v>
      </c>
      <c r="U93" s="520"/>
    </row>
    <row r="94" spans="1:21" ht="14.25">
      <c r="A94" s="522"/>
      <c r="B94" s="521" t="s">
        <v>494</v>
      </c>
      <c r="C94" s="696">
        <v>784573</v>
      </c>
      <c r="D94" s="697">
        <v>3761704</v>
      </c>
      <c r="E94" s="698">
        <v>4546277</v>
      </c>
      <c r="F94" s="696">
        <v>477083</v>
      </c>
      <c r="G94" s="697">
        <v>4105862</v>
      </c>
      <c r="H94" s="676">
        <v>4582945</v>
      </c>
      <c r="I94" s="699" t="s">
        <v>294</v>
      </c>
      <c r="J94" s="700" t="s">
        <v>58</v>
      </c>
      <c r="K94" s="701" t="s">
        <v>208</v>
      </c>
      <c r="L94" s="696">
        <v>481260</v>
      </c>
      <c r="M94" s="702">
        <v>4418558</v>
      </c>
      <c r="N94" s="479">
        <v>4899818</v>
      </c>
      <c r="O94" s="703">
        <v>478347</v>
      </c>
      <c r="P94" s="702">
        <v>4190537</v>
      </c>
      <c r="Q94" s="479">
        <v>4668884</v>
      </c>
      <c r="R94" s="703">
        <v>486138</v>
      </c>
      <c r="S94" s="702">
        <v>3863990</v>
      </c>
      <c r="T94" s="479">
        <v>4350128</v>
      </c>
      <c r="U94" s="520"/>
    </row>
    <row r="95" spans="1:21">
      <c r="A95" s="704"/>
      <c r="B95" s="379" t="s">
        <v>166</v>
      </c>
      <c r="C95" s="705">
        <v>784573</v>
      </c>
      <c r="D95" s="706">
        <v>3761704</v>
      </c>
      <c r="E95" s="707">
        <v>4546277</v>
      </c>
      <c r="F95" s="705">
        <v>477083</v>
      </c>
      <c r="G95" s="706">
        <v>4105862</v>
      </c>
      <c r="H95" s="708">
        <v>4582945</v>
      </c>
      <c r="I95" s="709" t="s">
        <v>294</v>
      </c>
      <c r="J95" s="710" t="s">
        <v>58</v>
      </c>
      <c r="K95" s="711" t="s">
        <v>208</v>
      </c>
      <c r="L95" s="705">
        <v>481260</v>
      </c>
      <c r="M95" s="712">
        <v>4418558</v>
      </c>
      <c r="N95" s="713">
        <v>4899818</v>
      </c>
      <c r="O95" s="714">
        <v>478347</v>
      </c>
      <c r="P95" s="712">
        <v>4190537</v>
      </c>
      <c r="Q95" s="713">
        <v>4668884</v>
      </c>
      <c r="R95" s="714">
        <v>486138</v>
      </c>
      <c r="S95" s="712">
        <v>3863990</v>
      </c>
      <c r="T95" s="713">
        <v>4350128</v>
      </c>
      <c r="U95" s="520"/>
    </row>
    <row r="96" spans="1:21">
      <c r="A96" s="430"/>
      <c r="B96" s="521" t="s">
        <v>169</v>
      </c>
      <c r="C96" s="715" t="s">
        <v>172</v>
      </c>
      <c r="D96" s="716" t="s">
        <v>173</v>
      </c>
      <c r="E96" s="717" t="s">
        <v>171</v>
      </c>
      <c r="F96" s="715" t="s">
        <v>91</v>
      </c>
      <c r="G96" s="716" t="s">
        <v>311</v>
      </c>
      <c r="H96" s="718" t="s">
        <v>171</v>
      </c>
      <c r="I96" s="715" t="s">
        <v>353</v>
      </c>
      <c r="J96" s="716" t="s">
        <v>58</v>
      </c>
      <c r="K96" s="718" t="s">
        <v>70</v>
      </c>
      <c r="L96" s="715" t="s">
        <v>91</v>
      </c>
      <c r="M96" s="526" t="s">
        <v>311</v>
      </c>
      <c r="N96" s="528" t="s">
        <v>171</v>
      </c>
      <c r="O96" s="525" t="s">
        <v>91</v>
      </c>
      <c r="P96" s="526" t="s">
        <v>311</v>
      </c>
      <c r="Q96" s="528" t="s">
        <v>171</v>
      </c>
      <c r="R96" s="525" t="s">
        <v>62</v>
      </c>
      <c r="S96" s="526" t="s">
        <v>315</v>
      </c>
      <c r="T96" s="528" t="s">
        <v>171</v>
      </c>
      <c r="U96" s="520"/>
    </row>
    <row r="97" spans="1:21" s="538" customFormat="1" ht="13.9">
      <c r="A97" s="447"/>
      <c r="B97" s="379" t="s">
        <v>495</v>
      </c>
      <c r="C97" s="719">
        <v>0</v>
      </c>
      <c r="D97" s="706">
        <v>0</v>
      </c>
      <c r="E97" s="707">
        <v>0</v>
      </c>
      <c r="F97" s="719">
        <v>0</v>
      </c>
      <c r="G97" s="706">
        <v>0</v>
      </c>
      <c r="H97" s="708">
        <v>0</v>
      </c>
      <c r="I97" s="709" t="s">
        <v>51</v>
      </c>
      <c r="J97" s="710" t="s">
        <v>51</v>
      </c>
      <c r="K97" s="711" t="s">
        <v>51</v>
      </c>
      <c r="L97" s="719">
        <v>0</v>
      </c>
      <c r="M97" s="712">
        <v>0</v>
      </c>
      <c r="N97" s="713">
        <v>0</v>
      </c>
      <c r="O97" s="720">
        <v>0</v>
      </c>
      <c r="P97" s="712">
        <v>0</v>
      </c>
      <c r="Q97" s="713">
        <v>0</v>
      </c>
      <c r="R97" s="720">
        <v>0</v>
      </c>
      <c r="S97" s="712">
        <v>0</v>
      </c>
      <c r="T97" s="713">
        <v>0</v>
      </c>
      <c r="U97" s="524"/>
    </row>
    <row r="98" spans="1:21" s="538" customFormat="1" ht="13.9">
      <c r="A98" s="447"/>
      <c r="B98" s="721"/>
      <c r="C98" s="665"/>
      <c r="D98" s="665"/>
      <c r="E98" s="665"/>
      <c r="F98" s="665"/>
      <c r="G98" s="722"/>
      <c r="H98" s="722"/>
      <c r="I98" s="723"/>
      <c r="J98" s="724"/>
      <c r="K98" s="724"/>
      <c r="L98" s="723"/>
      <c r="M98" s="537"/>
      <c r="N98" s="537"/>
      <c r="O98" s="524"/>
      <c r="P98" s="524"/>
      <c r="Q98" s="524"/>
      <c r="R98" s="524"/>
    </row>
    <row r="99" spans="1:21" s="542" customFormat="1" ht="13.9">
      <c r="A99" s="393"/>
      <c r="B99" s="391" t="s">
        <v>63</v>
      </c>
      <c r="C99" s="539"/>
      <c r="D99" s="539"/>
      <c r="E99" s="539"/>
      <c r="F99" s="539"/>
      <c r="G99" s="539"/>
      <c r="H99" s="539"/>
      <c r="I99" s="539"/>
      <c r="J99" s="539"/>
      <c r="K99" s="539"/>
      <c r="L99" s="539"/>
      <c r="M99" s="540"/>
      <c r="N99" s="540"/>
      <c r="O99" s="541"/>
      <c r="P99" s="541"/>
      <c r="Q99" s="541"/>
      <c r="R99" s="541"/>
    </row>
    <row r="100" spans="1:21" s="542" customFormat="1" ht="14" customHeight="1">
      <c r="A100" s="393"/>
      <c r="B100" s="1097" t="s">
        <v>496</v>
      </c>
      <c r="C100" s="1097"/>
      <c r="D100" s="1097"/>
      <c r="E100" s="1097"/>
      <c r="F100" s="1097"/>
      <c r="G100" s="1097"/>
      <c r="H100" s="1097"/>
      <c r="I100" s="1097"/>
      <c r="J100" s="1097"/>
      <c r="K100" s="1097"/>
      <c r="L100" s="1097"/>
      <c r="M100" s="540"/>
      <c r="N100" s="540"/>
      <c r="O100" s="541"/>
      <c r="P100" s="541"/>
      <c r="Q100" s="541"/>
      <c r="R100" s="541"/>
    </row>
    <row r="101" spans="1:21" s="542" customFormat="1" ht="13.9">
      <c r="A101" s="393"/>
      <c r="B101" s="1097" t="s">
        <v>497</v>
      </c>
      <c r="C101" s="1097"/>
      <c r="D101" s="1097"/>
      <c r="E101" s="1097"/>
      <c r="F101" s="1097"/>
      <c r="G101" s="1097"/>
      <c r="H101" s="1097"/>
      <c r="I101" s="1097"/>
      <c r="J101" s="1097"/>
      <c r="K101" s="1097"/>
      <c r="L101" s="1097"/>
      <c r="M101" s="540"/>
      <c r="N101" s="540"/>
      <c r="O101" s="541"/>
      <c r="P101" s="541"/>
      <c r="Q101" s="541"/>
      <c r="R101" s="541"/>
    </row>
    <row r="102" spans="1:21" s="542" customFormat="1" ht="14" customHeight="1">
      <c r="A102" s="393"/>
      <c r="B102" s="1098" t="s">
        <v>186</v>
      </c>
      <c r="C102" s="1097"/>
      <c r="D102" s="1097"/>
      <c r="E102" s="1097"/>
      <c r="F102" s="1097"/>
      <c r="G102" s="1097"/>
      <c r="H102" s="1097"/>
      <c r="I102" s="1097"/>
      <c r="J102" s="1097"/>
      <c r="K102" s="1097"/>
      <c r="L102" s="1097"/>
      <c r="M102" s="540"/>
      <c r="N102" s="540"/>
      <c r="O102" s="541"/>
      <c r="P102" s="541"/>
      <c r="Q102" s="541"/>
      <c r="R102" s="541"/>
    </row>
    <row r="103" spans="1:21" s="542" customFormat="1" ht="13.9">
      <c r="A103" s="393"/>
      <c r="B103" s="1105" t="s">
        <v>187</v>
      </c>
      <c r="C103" s="1105"/>
      <c r="D103" s="1105"/>
      <c r="E103" s="1105"/>
      <c r="F103" s="1105"/>
      <c r="G103" s="1105"/>
      <c r="H103" s="1105"/>
      <c r="I103" s="1105"/>
      <c r="J103" s="1105"/>
      <c r="K103" s="1105"/>
      <c r="L103" s="1105"/>
      <c r="M103" s="540"/>
      <c r="N103" s="540"/>
      <c r="O103" s="541"/>
      <c r="P103" s="541"/>
      <c r="Q103" s="541"/>
      <c r="R103" s="541"/>
    </row>
    <row r="104" spans="1:21" s="542" customFormat="1" ht="13.9">
      <c r="A104" s="393"/>
      <c r="B104" s="1097" t="s">
        <v>188</v>
      </c>
      <c r="C104" s="1097"/>
      <c r="D104" s="1097"/>
      <c r="E104" s="1097"/>
      <c r="F104" s="1097"/>
      <c r="G104" s="1097"/>
      <c r="H104" s="1097"/>
      <c r="I104" s="1097"/>
      <c r="J104" s="1097"/>
      <c r="K104" s="1097"/>
      <c r="L104" s="1097"/>
      <c r="M104" s="540"/>
      <c r="N104" s="540"/>
      <c r="O104" s="541"/>
      <c r="P104" s="541"/>
      <c r="Q104" s="541"/>
      <c r="R104" s="541"/>
    </row>
    <row r="105" spans="1:21" s="542" customFormat="1" ht="14" customHeight="1">
      <c r="A105" s="393"/>
      <c r="B105" s="1086" t="s">
        <v>575</v>
      </c>
      <c r="C105" s="1086"/>
      <c r="D105" s="1086"/>
      <c r="E105" s="1086"/>
      <c r="F105" s="1086"/>
      <c r="G105" s="1086"/>
      <c r="H105" s="1086"/>
      <c r="I105" s="1086"/>
      <c r="J105" s="1086"/>
      <c r="K105" s="1086"/>
      <c r="L105" s="1086"/>
      <c r="M105" s="540"/>
      <c r="N105" s="540"/>
      <c r="O105" s="541"/>
      <c r="P105" s="541"/>
      <c r="Q105" s="541"/>
      <c r="R105" s="541"/>
    </row>
    <row r="106" spans="1:21" s="542" customFormat="1" ht="13.9">
      <c r="A106" s="393"/>
      <c r="M106" s="540"/>
      <c r="N106" s="540"/>
      <c r="O106" s="541"/>
      <c r="P106" s="541"/>
      <c r="Q106" s="541"/>
      <c r="R106" s="541"/>
    </row>
    <row r="107" spans="1:21" s="538" customFormat="1" ht="26.25">
      <c r="A107" s="447"/>
      <c r="B107" s="379" t="s">
        <v>938</v>
      </c>
      <c r="C107" s="429">
        <v>2024</v>
      </c>
      <c r="D107" s="353">
        <v>2023</v>
      </c>
      <c r="E107" s="383" t="s">
        <v>47</v>
      </c>
      <c r="F107" s="353">
        <v>2022</v>
      </c>
      <c r="G107" s="353">
        <v>2021</v>
      </c>
      <c r="H107" s="353">
        <v>2020</v>
      </c>
      <c r="I107" s="723"/>
      <c r="J107" s="724"/>
      <c r="K107" s="724"/>
      <c r="L107" s="723"/>
      <c r="M107" s="537"/>
      <c r="N107" s="537"/>
    </row>
    <row r="108" spans="1:21" s="538" customFormat="1" ht="14.25">
      <c r="A108" s="447"/>
      <c r="B108" s="413" t="s">
        <v>501</v>
      </c>
      <c r="C108" s="232">
        <v>784573</v>
      </c>
      <c r="D108" s="233">
        <v>477083</v>
      </c>
      <c r="E108" s="234" t="s">
        <v>294</v>
      </c>
      <c r="F108" s="233">
        <v>481260</v>
      </c>
      <c r="G108" s="233">
        <v>478347</v>
      </c>
      <c r="H108" s="233">
        <v>486138</v>
      </c>
      <c r="I108" s="723"/>
      <c r="J108" s="724"/>
      <c r="K108" s="724"/>
      <c r="L108" s="723"/>
      <c r="M108" s="537"/>
      <c r="N108" s="537"/>
      <c r="O108" s="524"/>
      <c r="P108" s="524"/>
      <c r="Q108" s="524"/>
      <c r="R108" s="524"/>
    </row>
    <row r="109" spans="1:21" s="538" customFormat="1" ht="14.25">
      <c r="A109" s="447"/>
      <c r="B109" s="413" t="s">
        <v>502</v>
      </c>
      <c r="C109" s="232">
        <v>3761704</v>
      </c>
      <c r="D109" s="233">
        <v>4105862</v>
      </c>
      <c r="E109" s="234" t="s">
        <v>58</v>
      </c>
      <c r="F109" s="233">
        <v>4418558</v>
      </c>
      <c r="G109" s="233">
        <v>4190537</v>
      </c>
      <c r="H109" s="233">
        <v>3863990</v>
      </c>
      <c r="I109" s="723"/>
      <c r="J109" s="724"/>
      <c r="K109" s="724"/>
      <c r="L109" s="723"/>
      <c r="M109" s="537"/>
      <c r="N109" s="537"/>
      <c r="O109" s="524"/>
      <c r="P109" s="524"/>
      <c r="Q109" s="524"/>
      <c r="R109" s="524"/>
    </row>
    <row r="110" spans="1:21" s="538" customFormat="1" ht="13.9">
      <c r="A110" s="447"/>
      <c r="B110" s="413" t="s">
        <v>166</v>
      </c>
      <c r="C110" s="232">
        <v>4546277</v>
      </c>
      <c r="D110" s="233">
        <v>4582945</v>
      </c>
      <c r="E110" s="234" t="s">
        <v>208</v>
      </c>
      <c r="F110" s="233">
        <v>4899818</v>
      </c>
      <c r="G110" s="233">
        <v>4668884</v>
      </c>
      <c r="H110" s="233">
        <v>4350128</v>
      </c>
      <c r="I110" s="723"/>
      <c r="J110" s="724"/>
      <c r="K110" s="724"/>
      <c r="L110" s="723"/>
      <c r="M110" s="537"/>
      <c r="N110" s="537"/>
      <c r="O110" s="524"/>
      <c r="P110" s="524"/>
      <c r="Q110" s="524"/>
      <c r="R110" s="524"/>
    </row>
    <row r="111" spans="1:21" s="538" customFormat="1" ht="13.9">
      <c r="A111" s="447"/>
      <c r="B111" s="413" t="s">
        <v>195</v>
      </c>
      <c r="C111" s="242" t="s">
        <v>172</v>
      </c>
      <c r="D111" s="243" t="s">
        <v>91</v>
      </c>
      <c r="E111" s="234" t="s">
        <v>353</v>
      </c>
      <c r="F111" s="243" t="s">
        <v>91</v>
      </c>
      <c r="G111" s="243" t="s">
        <v>91</v>
      </c>
      <c r="H111" s="243" t="s">
        <v>62</v>
      </c>
      <c r="I111" s="723"/>
      <c r="J111" s="724"/>
      <c r="K111" s="724"/>
      <c r="L111" s="723"/>
      <c r="M111" s="537"/>
      <c r="N111" s="537"/>
      <c r="O111" s="524"/>
      <c r="P111" s="524"/>
      <c r="Q111" s="524"/>
      <c r="R111" s="524"/>
    </row>
    <row r="112" spans="1:21" s="538" customFormat="1" ht="13.9">
      <c r="A112" s="447"/>
      <c r="B112" s="413" t="s">
        <v>196</v>
      </c>
      <c r="C112" s="242" t="s">
        <v>173</v>
      </c>
      <c r="D112" s="243" t="s">
        <v>311</v>
      </c>
      <c r="E112" s="234" t="s">
        <v>58</v>
      </c>
      <c r="F112" s="243" t="s">
        <v>311</v>
      </c>
      <c r="G112" s="243" t="s">
        <v>311</v>
      </c>
      <c r="H112" s="243" t="s">
        <v>315</v>
      </c>
      <c r="I112" s="723"/>
      <c r="J112" s="724"/>
      <c r="K112" s="724"/>
      <c r="L112" s="723"/>
      <c r="M112" s="537"/>
      <c r="N112" s="537"/>
      <c r="O112" s="524"/>
      <c r="P112" s="524"/>
      <c r="Q112" s="524"/>
      <c r="R112" s="524"/>
    </row>
    <row r="113" spans="1:21" s="538" customFormat="1" ht="13.9">
      <c r="A113" s="447"/>
      <c r="B113" s="545"/>
      <c r="C113" s="723"/>
      <c r="D113" s="723"/>
      <c r="E113" s="723"/>
      <c r="F113" s="723"/>
      <c r="G113" s="723"/>
      <c r="H113" s="723"/>
      <c r="I113" s="723"/>
      <c r="J113" s="724"/>
      <c r="K113" s="724"/>
      <c r="L113" s="723"/>
      <c r="M113" s="537"/>
      <c r="N113" s="537"/>
      <c r="O113" s="524"/>
      <c r="P113" s="524"/>
      <c r="Q113" s="524"/>
      <c r="R113" s="524"/>
    </row>
    <row r="114" spans="1:21" s="538" customFormat="1" ht="13.9">
      <c r="A114" s="447"/>
      <c r="B114" s="391" t="s">
        <v>63</v>
      </c>
      <c r="C114" s="546"/>
      <c r="D114" s="546"/>
      <c r="E114" s="546"/>
      <c r="F114" s="546"/>
      <c r="G114" s="546"/>
      <c r="H114" s="546"/>
      <c r="I114" s="546"/>
      <c r="J114" s="547"/>
      <c r="K114" s="547"/>
      <c r="L114" s="546"/>
      <c r="M114" s="537"/>
      <c r="N114" s="537"/>
      <c r="O114" s="524"/>
      <c r="P114" s="524"/>
      <c r="Q114" s="524"/>
      <c r="R114" s="524"/>
    </row>
    <row r="115" spans="1:21" s="538" customFormat="1" ht="14" customHeight="1">
      <c r="A115" s="447"/>
      <c r="B115" s="1086" t="s">
        <v>496</v>
      </c>
      <c r="C115" s="1086"/>
      <c r="D115" s="1086"/>
      <c r="E115" s="1086"/>
      <c r="F115" s="1086"/>
      <c r="G115" s="1086"/>
      <c r="H115" s="1086"/>
      <c r="I115" s="546"/>
      <c r="J115" s="547"/>
      <c r="K115" s="547"/>
      <c r="L115" s="546"/>
      <c r="M115" s="537"/>
      <c r="N115" s="537"/>
      <c r="O115" s="524"/>
      <c r="P115" s="524"/>
      <c r="Q115" s="524"/>
      <c r="R115" s="524"/>
    </row>
    <row r="116" spans="1:21" s="538" customFormat="1" ht="13.9">
      <c r="A116" s="447"/>
      <c r="B116" s="1097" t="s">
        <v>497</v>
      </c>
      <c r="C116" s="1097"/>
      <c r="D116" s="1097"/>
      <c r="E116" s="1097"/>
      <c r="F116" s="1097"/>
      <c r="G116" s="1097"/>
      <c r="H116" s="1097"/>
      <c r="I116" s="1097"/>
      <c r="J116" s="1097"/>
      <c r="K116" s="1097"/>
      <c r="L116" s="1097"/>
      <c r="M116" s="537"/>
      <c r="N116" s="537"/>
      <c r="O116" s="524"/>
      <c r="P116" s="524"/>
      <c r="Q116" s="524"/>
      <c r="R116" s="524"/>
    </row>
    <row r="117" spans="1:21" s="538" customFormat="1" ht="13.9">
      <c r="A117" s="447"/>
      <c r="B117" s="1097" t="s">
        <v>503</v>
      </c>
      <c r="C117" s="1097"/>
      <c r="D117" s="1097"/>
      <c r="E117" s="1097"/>
      <c r="F117" s="1097"/>
      <c r="G117" s="1097"/>
      <c r="H117" s="1097"/>
      <c r="I117" s="1097"/>
      <c r="J117" s="1097"/>
      <c r="K117" s="1097"/>
      <c r="L117" s="1097"/>
      <c r="M117" s="537"/>
      <c r="N117" s="537"/>
      <c r="O117" s="524"/>
      <c r="P117" s="524"/>
      <c r="Q117" s="524"/>
      <c r="R117" s="524"/>
    </row>
    <row r="118" spans="1:21" s="538" customFormat="1" ht="13.9">
      <c r="A118" s="447"/>
      <c r="B118" s="725"/>
      <c r="C118" s="726"/>
      <c r="D118" s="722"/>
      <c r="E118" s="722"/>
      <c r="F118" s="726"/>
      <c r="G118" s="722"/>
      <c r="H118" s="722"/>
      <c r="I118" s="723"/>
      <c r="J118" s="724"/>
      <c r="K118" s="724"/>
      <c r="L118" s="723"/>
      <c r="M118" s="537"/>
      <c r="N118" s="537"/>
      <c r="O118" s="524"/>
      <c r="P118" s="524"/>
      <c r="Q118" s="524"/>
      <c r="R118" s="524"/>
    </row>
    <row r="119" spans="1:21" s="447" customFormat="1" ht="13.05" customHeight="1">
      <c r="B119" s="1081" t="s">
        <v>576</v>
      </c>
      <c r="C119" s="507">
        <v>2024</v>
      </c>
      <c r="D119" s="508">
        <v>2024</v>
      </c>
      <c r="E119" s="509">
        <v>2024</v>
      </c>
      <c r="F119" s="510">
        <v>2023</v>
      </c>
      <c r="G119" s="511">
        <v>2023</v>
      </c>
      <c r="H119" s="512">
        <v>2023</v>
      </c>
      <c r="I119" s="1075" t="s">
        <v>47</v>
      </c>
      <c r="J119" s="1076"/>
      <c r="K119" s="1077"/>
      <c r="L119" s="510">
        <v>2022</v>
      </c>
      <c r="M119" s="511">
        <v>2022</v>
      </c>
      <c r="N119" s="512">
        <v>2022</v>
      </c>
      <c r="O119" s="510">
        <v>2021</v>
      </c>
      <c r="P119" s="511">
        <v>2021</v>
      </c>
      <c r="Q119" s="512">
        <v>2021</v>
      </c>
      <c r="R119" s="510">
        <v>2020</v>
      </c>
      <c r="S119" s="511">
        <v>2020</v>
      </c>
      <c r="T119" s="512">
        <v>2020</v>
      </c>
    </row>
    <row r="120" spans="1:21" s="513" customFormat="1" ht="13.15">
      <c r="B120" s="1082"/>
      <c r="C120" s="514" t="s">
        <v>154</v>
      </c>
      <c r="D120" s="515" t="s">
        <v>574</v>
      </c>
      <c r="E120" s="612" t="s">
        <v>153</v>
      </c>
      <c r="F120" s="514" t="s">
        <v>154</v>
      </c>
      <c r="G120" s="515" t="s">
        <v>574</v>
      </c>
      <c r="H120" s="613" t="s">
        <v>153</v>
      </c>
      <c r="I120" s="514" t="s">
        <v>154</v>
      </c>
      <c r="J120" s="515" t="s">
        <v>574</v>
      </c>
      <c r="K120" s="613" t="s">
        <v>153</v>
      </c>
      <c r="L120" s="514" t="s">
        <v>154</v>
      </c>
      <c r="M120" s="515" t="s">
        <v>574</v>
      </c>
      <c r="N120" s="518" t="s">
        <v>153</v>
      </c>
      <c r="O120" s="514" t="s">
        <v>154</v>
      </c>
      <c r="P120" s="515" t="s">
        <v>574</v>
      </c>
      <c r="Q120" s="518" t="s">
        <v>153</v>
      </c>
      <c r="R120" s="514" t="s">
        <v>154</v>
      </c>
      <c r="S120" s="515" t="s">
        <v>574</v>
      </c>
      <c r="T120" s="518" t="s">
        <v>153</v>
      </c>
      <c r="U120" s="548"/>
    </row>
    <row r="121" spans="1:21" ht="14.25" customHeight="1">
      <c r="A121" s="430"/>
      <c r="B121" s="521" t="s">
        <v>203</v>
      </c>
      <c r="C121" s="727">
        <v>6.2E-2</v>
      </c>
      <c r="D121" s="728">
        <v>0.29899999999999999</v>
      </c>
      <c r="E121" s="729">
        <v>0.36199999999999999</v>
      </c>
      <c r="F121" s="727">
        <v>3.3000000000000002E-2</v>
      </c>
      <c r="G121" s="728">
        <v>0.28299999999999997</v>
      </c>
      <c r="H121" s="730">
        <v>0.316</v>
      </c>
      <c r="I121" s="727" t="s">
        <v>311</v>
      </c>
      <c r="J121" s="728" t="s">
        <v>160</v>
      </c>
      <c r="K121" s="730" t="s">
        <v>176</v>
      </c>
      <c r="L121" s="727">
        <v>2.9000000000000001E-2</v>
      </c>
      <c r="M121" s="731">
        <v>0.26900000000000002</v>
      </c>
      <c r="N121" s="732">
        <v>0.29799999999999999</v>
      </c>
      <c r="O121" s="733">
        <v>1.7999999999999999E-2</v>
      </c>
      <c r="P121" s="731">
        <v>0.158</v>
      </c>
      <c r="Q121" s="732">
        <v>0.17599999999999999</v>
      </c>
      <c r="R121" s="733">
        <v>1.4999999999999999E-2</v>
      </c>
      <c r="S121" s="731">
        <v>0.123</v>
      </c>
      <c r="T121" s="732">
        <v>0.13800000000000001</v>
      </c>
      <c r="U121" s="520"/>
    </row>
    <row r="122" spans="1:21">
      <c r="A122" s="430"/>
      <c r="B122" s="521" t="s">
        <v>205</v>
      </c>
      <c r="C122" s="734">
        <v>17.600000000000001</v>
      </c>
      <c r="D122" s="735">
        <v>84.4</v>
      </c>
      <c r="E122" s="736">
        <v>102</v>
      </c>
      <c r="F122" s="734">
        <v>9.6</v>
      </c>
      <c r="G122" s="735">
        <v>82.9</v>
      </c>
      <c r="H122" s="737">
        <v>92.5</v>
      </c>
      <c r="I122" s="734" t="s">
        <v>173</v>
      </c>
      <c r="J122" s="735" t="s">
        <v>54</v>
      </c>
      <c r="K122" s="737" t="s">
        <v>91</v>
      </c>
      <c r="L122" s="734">
        <v>9.5</v>
      </c>
      <c r="M122" s="738">
        <v>87.2</v>
      </c>
      <c r="N122" s="575">
        <v>96.7</v>
      </c>
      <c r="O122" s="739">
        <v>10.5</v>
      </c>
      <c r="P122" s="738">
        <v>92.3</v>
      </c>
      <c r="Q122" s="575">
        <v>102.9</v>
      </c>
      <c r="R122" s="739">
        <v>11.6</v>
      </c>
      <c r="S122" s="738">
        <v>92.1</v>
      </c>
      <c r="T122" s="575">
        <v>103.7</v>
      </c>
      <c r="U122" s="520"/>
    </row>
    <row r="123" spans="1:21">
      <c r="A123" s="430"/>
      <c r="B123" s="521" t="s">
        <v>207</v>
      </c>
      <c r="C123" s="734">
        <v>16.8</v>
      </c>
      <c r="D123" s="735">
        <v>80.5</v>
      </c>
      <c r="E123" s="736">
        <v>97.3</v>
      </c>
      <c r="F123" s="734">
        <v>9.1</v>
      </c>
      <c r="G123" s="735">
        <v>78.099999999999994</v>
      </c>
      <c r="H123" s="737">
        <v>87.2</v>
      </c>
      <c r="I123" s="734" t="s">
        <v>177</v>
      </c>
      <c r="J123" s="735" t="s">
        <v>118</v>
      </c>
      <c r="K123" s="737" t="s">
        <v>60</v>
      </c>
      <c r="L123" s="734">
        <v>9.1</v>
      </c>
      <c r="M123" s="738">
        <v>83.1</v>
      </c>
      <c r="N123" s="575">
        <v>92.2</v>
      </c>
      <c r="O123" s="739">
        <v>10.5</v>
      </c>
      <c r="P123" s="738">
        <v>92.3</v>
      </c>
      <c r="Q123" s="575">
        <v>102.9</v>
      </c>
      <c r="R123" s="739">
        <v>11.6</v>
      </c>
      <c r="S123" s="738">
        <v>92.1</v>
      </c>
      <c r="T123" s="575">
        <v>103.7</v>
      </c>
      <c r="U123" s="520"/>
    </row>
    <row r="124" spans="1:21">
      <c r="A124" s="430"/>
      <c r="B124" s="566"/>
      <c r="C124" s="577"/>
      <c r="D124" s="577"/>
      <c r="E124" s="577"/>
      <c r="F124" s="577"/>
      <c r="G124" s="577"/>
      <c r="H124" s="577"/>
      <c r="I124" s="579"/>
      <c r="J124" s="579"/>
      <c r="K124" s="579"/>
      <c r="L124" s="579"/>
      <c r="M124" s="499"/>
      <c r="N124" s="499"/>
      <c r="O124" s="499"/>
      <c r="P124" s="499"/>
      <c r="Q124" s="499"/>
      <c r="R124" s="499"/>
      <c r="S124" s="499"/>
      <c r="T124" s="499"/>
      <c r="U124" s="499"/>
    </row>
    <row r="125" spans="1:21" s="370" customFormat="1" ht="13.15">
      <c r="B125" s="391" t="s">
        <v>63</v>
      </c>
      <c r="C125" s="562"/>
      <c r="D125" s="562"/>
      <c r="E125" s="562"/>
      <c r="F125" s="562"/>
      <c r="G125" s="562"/>
      <c r="H125" s="562"/>
      <c r="I125" s="579"/>
      <c r="J125" s="579"/>
      <c r="K125" s="579"/>
      <c r="L125" s="579"/>
      <c r="M125" s="499"/>
      <c r="N125" s="456"/>
      <c r="O125" s="457"/>
      <c r="P125" s="457"/>
      <c r="Q125" s="457"/>
      <c r="R125" s="457"/>
      <c r="S125" s="457"/>
      <c r="T125" s="457"/>
      <c r="U125" s="561"/>
    </row>
    <row r="126" spans="1:21" s="372" customFormat="1" ht="14" customHeight="1">
      <c r="A126" s="370"/>
      <c r="B126" s="1097" t="s">
        <v>505</v>
      </c>
      <c r="C126" s="1097"/>
      <c r="D126" s="1097"/>
      <c r="E126" s="1097"/>
      <c r="F126" s="1097"/>
      <c r="G126" s="1097"/>
      <c r="H126" s="1097"/>
      <c r="I126" s="579"/>
      <c r="J126" s="579"/>
      <c r="K126" s="579"/>
      <c r="L126" s="579"/>
      <c r="M126" s="499"/>
      <c r="N126" s="565"/>
      <c r="O126" s="563"/>
      <c r="P126" s="564"/>
      <c r="Q126" s="564"/>
      <c r="R126" s="563"/>
      <c r="S126" s="564"/>
      <c r="T126" s="564"/>
      <c r="U126" s="565"/>
    </row>
    <row r="127" spans="1:21">
      <c r="B127" s="425"/>
    </row>
    <row r="128" spans="1:21" s="372" customFormat="1" ht="13.9" thickBot="1">
      <c r="A128" s="370"/>
      <c r="B128" s="740"/>
      <c r="C128" s="741"/>
      <c r="D128" s="741"/>
      <c r="E128" s="741"/>
      <c r="F128" s="741"/>
      <c r="G128" s="741"/>
      <c r="H128" s="741"/>
      <c r="I128" s="742"/>
      <c r="J128" s="743"/>
      <c r="K128" s="743"/>
      <c r="L128" s="744"/>
      <c r="M128" s="565"/>
      <c r="N128" s="565"/>
      <c r="O128" s="563"/>
      <c r="P128" s="564"/>
      <c r="Q128" s="564"/>
      <c r="R128" s="563"/>
      <c r="S128" s="564"/>
      <c r="T128" s="564"/>
      <c r="U128" s="565"/>
    </row>
    <row r="129" spans="1:14" s="656" customFormat="1" ht="18" customHeight="1" thickTop="1" thickBot="1">
      <c r="B129" s="423" t="s">
        <v>212</v>
      </c>
      <c r="C129" s="654"/>
      <c r="D129" s="654"/>
      <c r="E129" s="654"/>
      <c r="F129" s="654"/>
      <c r="G129" s="654"/>
      <c r="H129" s="654"/>
      <c r="I129" s="655"/>
      <c r="J129" s="655"/>
      <c r="K129" s="655"/>
      <c r="L129" s="655"/>
    </row>
    <row r="130" spans="1:14" ht="14.25" thickTop="1">
      <c r="B130" s="573"/>
      <c r="C130" s="487"/>
      <c r="D130" s="487"/>
      <c r="E130" s="487"/>
      <c r="F130" s="487"/>
    </row>
    <row r="131" spans="1:14" s="447" customFormat="1" ht="26.25">
      <c r="B131" s="745" t="s">
        <v>577</v>
      </c>
      <c r="C131" s="429">
        <v>2024</v>
      </c>
      <c r="D131" s="353">
        <v>2023</v>
      </c>
      <c r="E131" s="383" t="s">
        <v>47</v>
      </c>
      <c r="F131" s="353">
        <v>2022</v>
      </c>
      <c r="G131" s="353">
        <v>2021</v>
      </c>
      <c r="H131" s="353">
        <v>2020</v>
      </c>
      <c r="I131" s="450"/>
      <c r="J131" s="450"/>
      <c r="K131" s="451"/>
      <c r="L131" s="451"/>
    </row>
    <row r="132" spans="1:14" ht="14.25" customHeight="1">
      <c r="A132" s="430"/>
      <c r="B132" s="388" t="s">
        <v>214</v>
      </c>
      <c r="C132" s="688">
        <v>5.7</v>
      </c>
      <c r="D132" s="689">
        <v>5.2</v>
      </c>
      <c r="E132" s="737" t="s">
        <v>62</v>
      </c>
      <c r="F132" s="689">
        <v>5.4</v>
      </c>
      <c r="G132" s="689">
        <v>4.0999999999999996</v>
      </c>
      <c r="H132" s="689">
        <v>3.7</v>
      </c>
      <c r="I132" s="746"/>
      <c r="J132" s="577"/>
    </row>
    <row r="133" spans="1:14" ht="14.25" customHeight="1">
      <c r="A133" s="430"/>
      <c r="B133" s="388" t="s">
        <v>507</v>
      </c>
      <c r="C133" s="688">
        <v>55.8</v>
      </c>
      <c r="D133" s="689">
        <v>55.3</v>
      </c>
      <c r="E133" s="737" t="s">
        <v>122</v>
      </c>
      <c r="F133" s="689">
        <v>48.2</v>
      </c>
      <c r="G133" s="689">
        <v>41.3</v>
      </c>
      <c r="H133" s="689">
        <v>37.200000000000003</v>
      </c>
      <c r="I133" s="746"/>
      <c r="J133" s="577"/>
    </row>
    <row r="134" spans="1:14" ht="14.25" customHeight="1">
      <c r="A134" s="430"/>
      <c r="B134" s="388" t="s">
        <v>578</v>
      </c>
      <c r="C134" s="688">
        <v>11</v>
      </c>
      <c r="D134" s="689">
        <v>15.6</v>
      </c>
      <c r="E134" s="737" t="s">
        <v>579</v>
      </c>
      <c r="F134" s="689">
        <v>12.4</v>
      </c>
      <c r="G134" s="689">
        <v>1.1000000000000001</v>
      </c>
      <c r="H134" s="689">
        <v>5.2</v>
      </c>
      <c r="I134" s="746"/>
      <c r="J134" s="577"/>
    </row>
    <row r="135" spans="1:14" ht="14.25" customHeight="1">
      <c r="A135" s="430"/>
      <c r="B135" s="747"/>
      <c r="C135" s="579"/>
      <c r="D135" s="579"/>
      <c r="E135" s="579"/>
      <c r="F135" s="579"/>
      <c r="G135" s="579"/>
      <c r="H135" s="579"/>
      <c r="I135" s="579"/>
      <c r="J135" s="577"/>
    </row>
    <row r="136" spans="1:14" s="370" customFormat="1">
      <c r="B136" s="391" t="s">
        <v>63</v>
      </c>
      <c r="C136" s="371"/>
      <c r="D136" s="371"/>
      <c r="E136" s="371"/>
      <c r="F136" s="371"/>
      <c r="G136" s="496"/>
      <c r="H136" s="371"/>
      <c r="I136" s="371"/>
      <c r="J136" s="371"/>
      <c r="K136" s="371"/>
      <c r="L136" s="371"/>
      <c r="N136" s="371"/>
    </row>
    <row r="137" spans="1:14" s="749" customFormat="1">
      <c r="A137" s="370"/>
      <c r="B137" s="1086" t="s">
        <v>580</v>
      </c>
      <c r="C137" s="1086"/>
      <c r="D137" s="1086"/>
      <c r="E137" s="1086"/>
      <c r="F137" s="1086"/>
      <c r="G137" s="1086"/>
      <c r="H137" s="1086"/>
      <c r="I137" s="692"/>
      <c r="J137" s="692"/>
      <c r="K137" s="748"/>
      <c r="L137" s="378"/>
    </row>
    <row r="138" spans="1:14" s="749" customFormat="1" ht="25.05" customHeight="1">
      <c r="A138" s="370"/>
      <c r="B138" s="1086" t="s">
        <v>581</v>
      </c>
      <c r="C138" s="1086"/>
      <c r="D138" s="1086"/>
      <c r="E138" s="1086"/>
      <c r="F138" s="1086"/>
      <c r="G138" s="1086"/>
      <c r="H138" s="1086"/>
      <c r="I138" s="692"/>
      <c r="J138" s="692"/>
      <c r="K138" s="748"/>
      <c r="L138" s="378"/>
    </row>
    <row r="139" spans="1:14" s="749" customFormat="1">
      <c r="A139" s="370"/>
      <c r="B139" s="750"/>
      <c r="C139" s="692"/>
      <c r="D139" s="692"/>
      <c r="E139" s="692"/>
      <c r="F139" s="692"/>
      <c r="G139" s="496"/>
      <c r="H139" s="692"/>
      <c r="I139" s="692"/>
      <c r="J139" s="692"/>
      <c r="K139" s="751"/>
      <c r="L139" s="378"/>
    </row>
    <row r="140" spans="1:14" s="447" customFormat="1" ht="26.25">
      <c r="B140" s="394" t="s">
        <v>582</v>
      </c>
      <c r="C140" s="429">
        <v>2024</v>
      </c>
      <c r="D140" s="353">
        <v>2023</v>
      </c>
      <c r="E140" s="383" t="s">
        <v>47</v>
      </c>
      <c r="F140" s="353">
        <v>2022</v>
      </c>
      <c r="G140" s="353">
        <v>2021</v>
      </c>
      <c r="H140" s="353">
        <v>2020</v>
      </c>
      <c r="I140" s="451"/>
      <c r="J140" s="451"/>
      <c r="K140" s="451"/>
      <c r="L140" s="451"/>
    </row>
    <row r="141" spans="1:14" ht="17.25" customHeight="1">
      <c r="A141" s="430"/>
      <c r="B141" s="416" t="s">
        <v>222</v>
      </c>
      <c r="C141" s="244">
        <v>688.67</v>
      </c>
      <c r="D141" s="245">
        <v>757.31</v>
      </c>
      <c r="E141" s="246">
        <v>-9.0999999999999998E-2</v>
      </c>
      <c r="F141" s="245">
        <v>217.25</v>
      </c>
      <c r="G141" s="245">
        <v>157.76</v>
      </c>
      <c r="H141" s="245">
        <v>564.54</v>
      </c>
      <c r="I141" s="579"/>
    </row>
    <row r="142" spans="1:14" ht="17.25" customHeight="1">
      <c r="A142" s="430"/>
      <c r="B142" s="416" t="s">
        <v>223</v>
      </c>
      <c r="C142" s="244">
        <v>2324.3000000000002</v>
      </c>
      <c r="D142" s="245">
        <v>2513.1999999999998</v>
      </c>
      <c r="E142" s="246">
        <v>-7.4999999999999997E-2</v>
      </c>
      <c r="F142" s="245">
        <v>2434.1</v>
      </c>
      <c r="G142" s="245">
        <v>2462</v>
      </c>
      <c r="H142" s="245">
        <v>3081.8</v>
      </c>
      <c r="I142" s="579"/>
    </row>
    <row r="143" spans="1:14" s="538" customFormat="1" ht="17.25" customHeight="1">
      <c r="A143" s="447"/>
      <c r="B143" s="583" t="s">
        <v>224</v>
      </c>
      <c r="C143" s="247">
        <v>3013</v>
      </c>
      <c r="D143" s="248">
        <v>3270.5</v>
      </c>
      <c r="E143" s="266">
        <v>-7.9000000000000001E-2</v>
      </c>
      <c r="F143" s="248">
        <v>2651.3</v>
      </c>
      <c r="G143" s="248">
        <v>2619.8000000000002</v>
      </c>
      <c r="H143" s="248">
        <v>3646.4</v>
      </c>
      <c r="I143" s="578"/>
      <c r="J143" s="578"/>
      <c r="K143" s="578"/>
      <c r="L143" s="578"/>
    </row>
    <row r="144" spans="1:14" ht="17.25" customHeight="1">
      <c r="A144" s="513"/>
      <c r="B144" s="416" t="s">
        <v>225</v>
      </c>
      <c r="C144" s="244">
        <v>655.5</v>
      </c>
      <c r="D144" s="245">
        <v>178.1</v>
      </c>
      <c r="E144" s="246">
        <v>2.681</v>
      </c>
      <c r="F144" s="245">
        <v>0</v>
      </c>
      <c r="G144" s="245">
        <v>0</v>
      </c>
      <c r="H144" s="245">
        <v>0</v>
      </c>
      <c r="I144" s="579"/>
    </row>
    <row r="145" spans="1:21">
      <c r="A145" s="513"/>
      <c r="B145" s="416" t="s">
        <v>226</v>
      </c>
      <c r="C145" s="244">
        <v>153.97</v>
      </c>
      <c r="D145" s="245">
        <v>50.49</v>
      </c>
      <c r="E145" s="752">
        <v>2.0495147553971083</v>
      </c>
      <c r="F145" s="245">
        <v>73.52</v>
      </c>
      <c r="G145" s="245">
        <v>283.63</v>
      </c>
      <c r="H145" s="245">
        <v>0</v>
      </c>
      <c r="I145" s="579"/>
    </row>
    <row r="146" spans="1:21" s="432" customFormat="1" ht="13.9">
      <c r="A146" s="513"/>
      <c r="B146" s="583" t="s">
        <v>227</v>
      </c>
      <c r="C146" s="247">
        <v>809.47</v>
      </c>
      <c r="D146" s="248">
        <v>228.59</v>
      </c>
      <c r="E146" s="753">
        <v>2.5411435320880176</v>
      </c>
      <c r="F146" s="248">
        <v>73.52</v>
      </c>
      <c r="G146" s="248">
        <v>283.63</v>
      </c>
      <c r="H146" s="248">
        <v>0</v>
      </c>
      <c r="I146" s="721"/>
      <c r="J146" s="721"/>
      <c r="K146" s="603"/>
      <c r="L146" s="603"/>
    </row>
    <row r="147" spans="1:21">
      <c r="A147" s="513"/>
      <c r="B147" s="416" t="s">
        <v>228</v>
      </c>
      <c r="C147" s="249">
        <v>0.95183469586304037</v>
      </c>
      <c r="D147" s="246">
        <v>0.2351744992143244</v>
      </c>
      <c r="E147" s="752">
        <v>3.04735504505356</v>
      </c>
      <c r="F147" s="246">
        <v>0</v>
      </c>
      <c r="G147" s="246">
        <v>0</v>
      </c>
      <c r="H147" s="246">
        <v>0</v>
      </c>
      <c r="I147" s="586"/>
      <c r="J147" s="586"/>
    </row>
    <row r="148" spans="1:21">
      <c r="A148" s="513"/>
      <c r="B148" s="416" t="s">
        <v>229</v>
      </c>
      <c r="C148" s="249">
        <v>6.6243600223723262E-2</v>
      </c>
      <c r="D148" s="246">
        <v>2.0089925194970559E-2</v>
      </c>
      <c r="E148" s="752">
        <v>2.2973542499952715</v>
      </c>
      <c r="F148" s="246">
        <v>3.0204182243950536E-2</v>
      </c>
      <c r="G148" s="246">
        <v>0.11520308692120228</v>
      </c>
      <c r="H148" s="246">
        <v>0</v>
      </c>
      <c r="I148" s="586"/>
      <c r="J148" s="586"/>
    </row>
    <row r="149" spans="1:21">
      <c r="A149" s="513"/>
      <c r="B149" s="416" t="s">
        <v>230</v>
      </c>
      <c r="C149" s="249">
        <v>0.26865914371058747</v>
      </c>
      <c r="D149" s="246">
        <v>6.9894511542577586E-2</v>
      </c>
      <c r="E149" s="752">
        <v>2.8437802594403796</v>
      </c>
      <c r="F149" s="246">
        <v>2.7729792931769318E-2</v>
      </c>
      <c r="G149" s="246">
        <v>0.10826398961752805</v>
      </c>
      <c r="H149" s="246">
        <v>0</v>
      </c>
      <c r="I149" s="586"/>
      <c r="J149" s="586"/>
    </row>
    <row r="150" spans="1:21">
      <c r="A150" s="513"/>
      <c r="B150" s="586"/>
      <c r="C150" s="586"/>
      <c r="D150" s="586"/>
      <c r="E150" s="586"/>
      <c r="F150" s="586"/>
      <c r="G150" s="586"/>
      <c r="H150" s="586"/>
      <c r="I150" s="586"/>
      <c r="J150" s="586"/>
    </row>
    <row r="151" spans="1:21" ht="13.9" thickBot="1">
      <c r="A151" s="513"/>
      <c r="B151" s="586"/>
      <c r="C151" s="586"/>
      <c r="D151" s="586"/>
      <c r="E151" s="586"/>
      <c r="F151" s="586"/>
      <c r="G151" s="586"/>
      <c r="H151" s="586"/>
      <c r="I151" s="586"/>
      <c r="J151" s="586"/>
    </row>
    <row r="152" spans="1:21" s="656" customFormat="1" ht="15.75" thickTop="1" thickBot="1">
      <c r="B152" s="423" t="s">
        <v>27</v>
      </c>
      <c r="C152" s="654"/>
      <c r="D152" s="654"/>
      <c r="E152" s="654"/>
      <c r="F152" s="654"/>
      <c r="G152" s="654"/>
      <c r="H152" s="654"/>
      <c r="I152" s="694"/>
      <c r="J152" s="694"/>
      <c r="K152" s="694"/>
      <c r="L152" s="694"/>
      <c r="M152" s="695"/>
      <c r="N152" s="695"/>
      <c r="O152" s="695"/>
      <c r="P152" s="695"/>
      <c r="Q152" s="695"/>
      <c r="R152" s="695"/>
      <c r="S152" s="695"/>
      <c r="T152" s="695"/>
    </row>
    <row r="153" spans="1:21" ht="14.25" thickTop="1">
      <c r="B153" s="754"/>
      <c r="C153" s="487"/>
      <c r="D153" s="487"/>
      <c r="E153" s="487"/>
      <c r="F153" s="487"/>
      <c r="G153" s="487"/>
      <c r="H153" s="487"/>
    </row>
    <row r="154" spans="1:21" s="605" customFormat="1" ht="15" customHeight="1">
      <c r="A154" s="451"/>
      <c r="B154" s="1095" t="s">
        <v>583</v>
      </c>
      <c r="C154" s="507">
        <v>2024</v>
      </c>
      <c r="D154" s="508">
        <v>2024</v>
      </c>
      <c r="E154" s="509">
        <v>2024</v>
      </c>
      <c r="F154" s="510">
        <v>2023</v>
      </c>
      <c r="G154" s="511">
        <v>2023</v>
      </c>
      <c r="H154" s="512">
        <v>2023</v>
      </c>
      <c r="I154" s="1075" t="s">
        <v>47</v>
      </c>
      <c r="J154" s="1076"/>
      <c r="K154" s="1077"/>
      <c r="L154" s="510">
        <v>2022</v>
      </c>
      <c r="M154" s="511">
        <v>2022</v>
      </c>
      <c r="N154" s="512">
        <v>2022</v>
      </c>
      <c r="O154" s="510">
        <v>2021</v>
      </c>
      <c r="P154" s="511">
        <v>2021</v>
      </c>
      <c r="Q154" s="512">
        <v>2021</v>
      </c>
      <c r="R154" s="510">
        <v>2020</v>
      </c>
      <c r="S154" s="511">
        <v>2020</v>
      </c>
      <c r="T154" s="512">
        <v>2020</v>
      </c>
      <c r="U154" s="447"/>
    </row>
    <row r="155" spans="1:21" s="605" customFormat="1" ht="30" customHeight="1">
      <c r="A155" s="451"/>
      <c r="B155" s="1096"/>
      <c r="C155" s="589" t="s">
        <v>232</v>
      </c>
      <c r="D155" s="590" t="s">
        <v>233</v>
      </c>
      <c r="E155" s="591" t="s">
        <v>234</v>
      </c>
      <c r="F155" s="589" t="s">
        <v>232</v>
      </c>
      <c r="G155" s="590" t="s">
        <v>233</v>
      </c>
      <c r="H155" s="592" t="s">
        <v>234</v>
      </c>
      <c r="I155" s="589" t="s">
        <v>232</v>
      </c>
      <c r="J155" s="590" t="s">
        <v>233</v>
      </c>
      <c r="K155" s="592" t="s">
        <v>234</v>
      </c>
      <c r="L155" s="589" t="s">
        <v>232</v>
      </c>
      <c r="M155" s="590" t="s">
        <v>233</v>
      </c>
      <c r="N155" s="592" t="s">
        <v>234</v>
      </c>
      <c r="O155" s="589" t="s">
        <v>232</v>
      </c>
      <c r="P155" s="590" t="s">
        <v>233</v>
      </c>
      <c r="Q155" s="592" t="s">
        <v>234</v>
      </c>
      <c r="R155" s="589" t="s">
        <v>232</v>
      </c>
      <c r="S155" s="590" t="s">
        <v>233</v>
      </c>
      <c r="T155" s="592" t="s">
        <v>234</v>
      </c>
    </row>
    <row r="156" spans="1:21" s="499" customFormat="1" ht="14.25" customHeight="1">
      <c r="A156" s="430"/>
      <c r="B156" s="521" t="s">
        <v>235</v>
      </c>
      <c r="C156" s="230">
        <v>2</v>
      </c>
      <c r="D156" s="231">
        <v>2</v>
      </c>
      <c r="E156" s="232">
        <v>4</v>
      </c>
      <c r="F156" s="230">
        <v>0</v>
      </c>
      <c r="G156" s="231">
        <v>0</v>
      </c>
      <c r="H156" s="233">
        <v>0</v>
      </c>
      <c r="I156" s="230" t="s">
        <v>51</v>
      </c>
      <c r="J156" s="231" t="s">
        <v>51</v>
      </c>
      <c r="K156" s="233" t="s">
        <v>51</v>
      </c>
      <c r="L156" s="230">
        <v>0</v>
      </c>
      <c r="M156" s="48">
        <v>2</v>
      </c>
      <c r="N156" s="72">
        <v>2</v>
      </c>
      <c r="O156" s="89">
        <v>0</v>
      </c>
      <c r="P156" s="48">
        <v>1</v>
      </c>
      <c r="Q156" s="72">
        <v>1</v>
      </c>
      <c r="R156" s="89">
        <v>0</v>
      </c>
      <c r="S156" s="48">
        <v>1</v>
      </c>
      <c r="T156" s="72">
        <v>1</v>
      </c>
    </row>
    <row r="157" spans="1:21" s="499" customFormat="1" ht="14.25" customHeight="1">
      <c r="A157" s="430"/>
      <c r="B157" s="521" t="s">
        <v>237</v>
      </c>
      <c r="C157" s="230">
        <v>4</v>
      </c>
      <c r="D157" s="231">
        <v>1</v>
      </c>
      <c r="E157" s="232">
        <v>5</v>
      </c>
      <c r="F157" s="230">
        <v>2</v>
      </c>
      <c r="G157" s="231">
        <v>2</v>
      </c>
      <c r="H157" s="233">
        <v>4</v>
      </c>
      <c r="I157" s="250">
        <v>1</v>
      </c>
      <c r="J157" s="251">
        <v>-0.5</v>
      </c>
      <c r="K157" s="246">
        <v>0.25</v>
      </c>
      <c r="L157" s="230">
        <v>1</v>
      </c>
      <c r="M157" s="48">
        <v>1</v>
      </c>
      <c r="N157" s="72">
        <v>2</v>
      </c>
      <c r="O157" s="89">
        <v>1</v>
      </c>
      <c r="P157" s="48">
        <v>1</v>
      </c>
      <c r="Q157" s="72">
        <v>2</v>
      </c>
      <c r="R157" s="89">
        <v>1</v>
      </c>
      <c r="S157" s="48">
        <v>1</v>
      </c>
      <c r="T157" s="72">
        <v>2</v>
      </c>
    </row>
    <row r="158" spans="1:21" s="499" customFormat="1" ht="14.25" customHeight="1">
      <c r="A158" s="513"/>
      <c r="B158" s="521" t="s">
        <v>241</v>
      </c>
      <c r="C158" s="230">
        <v>0</v>
      </c>
      <c r="D158" s="231">
        <v>0</v>
      </c>
      <c r="E158" s="232">
        <v>0</v>
      </c>
      <c r="F158" s="230">
        <v>2</v>
      </c>
      <c r="G158" s="231">
        <v>1</v>
      </c>
      <c r="H158" s="233">
        <v>3</v>
      </c>
      <c r="I158" s="250">
        <v>-1</v>
      </c>
      <c r="J158" s="251">
        <v>-1</v>
      </c>
      <c r="K158" s="246">
        <v>-1</v>
      </c>
      <c r="L158" s="230">
        <v>0</v>
      </c>
      <c r="M158" s="48">
        <v>0</v>
      </c>
      <c r="N158" s="72">
        <v>0</v>
      </c>
      <c r="O158" s="89">
        <v>0</v>
      </c>
      <c r="P158" s="48">
        <v>0</v>
      </c>
      <c r="Q158" s="72">
        <v>0</v>
      </c>
      <c r="R158" s="89">
        <v>0</v>
      </c>
      <c r="S158" s="48">
        <v>0</v>
      </c>
      <c r="T158" s="72">
        <v>0</v>
      </c>
    </row>
    <row r="159" spans="1:21" s="499" customFormat="1" ht="14.25" customHeight="1">
      <c r="A159" s="430"/>
      <c r="B159" s="521" t="s">
        <v>940</v>
      </c>
      <c r="C159" s="230">
        <v>1</v>
      </c>
      <c r="D159" s="231">
        <v>0</v>
      </c>
      <c r="E159" s="232">
        <v>1</v>
      </c>
      <c r="F159" s="230">
        <v>1</v>
      </c>
      <c r="G159" s="231">
        <v>0</v>
      </c>
      <c r="H159" s="233">
        <v>1</v>
      </c>
      <c r="I159" s="230" t="s">
        <v>70</v>
      </c>
      <c r="J159" s="231" t="s">
        <v>51</v>
      </c>
      <c r="K159" s="233" t="s">
        <v>70</v>
      </c>
      <c r="L159" s="89" t="s">
        <v>512</v>
      </c>
      <c r="M159" s="48" t="s">
        <v>512</v>
      </c>
      <c r="N159" s="72" t="s">
        <v>512</v>
      </c>
      <c r="O159" s="89" t="s">
        <v>512</v>
      </c>
      <c r="P159" s="48" t="s">
        <v>512</v>
      </c>
      <c r="Q159" s="72" t="s">
        <v>512</v>
      </c>
      <c r="R159" s="89" t="s">
        <v>512</v>
      </c>
      <c r="S159" s="48" t="s">
        <v>512</v>
      </c>
      <c r="T159" s="72" t="s">
        <v>512</v>
      </c>
    </row>
    <row r="160" spans="1:21" s="499" customFormat="1" ht="14.25" customHeight="1">
      <c r="A160" s="430"/>
      <c r="B160" s="431" t="s">
        <v>941</v>
      </c>
      <c r="C160" s="252">
        <v>0.1</v>
      </c>
      <c r="D160" s="253">
        <v>0</v>
      </c>
      <c r="E160" s="242">
        <v>0.04</v>
      </c>
      <c r="F160" s="252">
        <v>0.1</v>
      </c>
      <c r="G160" s="253">
        <v>0</v>
      </c>
      <c r="H160" s="243">
        <v>0.05</v>
      </c>
      <c r="I160" s="250">
        <v>1.72E-2</v>
      </c>
      <c r="J160" s="231" t="s">
        <v>51</v>
      </c>
      <c r="K160" s="246">
        <v>-0.1409</v>
      </c>
      <c r="L160" s="109" t="s">
        <v>512</v>
      </c>
      <c r="M160" s="47" t="s">
        <v>512</v>
      </c>
      <c r="N160" s="74" t="s">
        <v>512</v>
      </c>
      <c r="O160" s="109" t="s">
        <v>512</v>
      </c>
      <c r="P160" s="47" t="s">
        <v>512</v>
      </c>
      <c r="Q160" s="74" t="s">
        <v>512</v>
      </c>
      <c r="R160" s="109" t="s">
        <v>512</v>
      </c>
      <c r="S160" s="47" t="s">
        <v>512</v>
      </c>
      <c r="T160" s="74" t="s">
        <v>512</v>
      </c>
    </row>
    <row r="161" spans="1:32" s="499" customFormat="1" ht="14.25" customHeight="1">
      <c r="A161" s="430"/>
      <c r="B161" s="521" t="s">
        <v>245</v>
      </c>
      <c r="C161" s="230">
        <v>0</v>
      </c>
      <c r="D161" s="231">
        <v>0</v>
      </c>
      <c r="E161" s="232">
        <v>0</v>
      </c>
      <c r="F161" s="230">
        <v>0</v>
      </c>
      <c r="G161" s="231">
        <v>0</v>
      </c>
      <c r="H161" s="233">
        <v>0</v>
      </c>
      <c r="I161" s="230" t="s">
        <v>51</v>
      </c>
      <c r="J161" s="231" t="s">
        <v>51</v>
      </c>
      <c r="K161" s="233" t="s">
        <v>51</v>
      </c>
      <c r="L161" s="230">
        <v>0</v>
      </c>
      <c r="M161" s="48">
        <v>0</v>
      </c>
      <c r="N161" s="72">
        <v>0</v>
      </c>
      <c r="O161" s="89">
        <v>0</v>
      </c>
      <c r="P161" s="48">
        <v>0</v>
      </c>
      <c r="Q161" s="72">
        <v>0</v>
      </c>
      <c r="R161" s="89">
        <v>0</v>
      </c>
      <c r="S161" s="48">
        <v>0</v>
      </c>
      <c r="T161" s="72">
        <v>0</v>
      </c>
    </row>
    <row r="162" spans="1:32" s="499" customFormat="1" ht="14.25" customHeight="1">
      <c r="A162" s="430"/>
      <c r="B162" s="521" t="s">
        <v>246</v>
      </c>
      <c r="C162" s="252">
        <v>0</v>
      </c>
      <c r="D162" s="253">
        <v>0</v>
      </c>
      <c r="E162" s="242">
        <v>0</v>
      </c>
      <c r="F162" s="252">
        <v>0</v>
      </c>
      <c r="G162" s="253">
        <v>0</v>
      </c>
      <c r="H162" s="243">
        <v>0</v>
      </c>
      <c r="I162" s="252" t="s">
        <v>51</v>
      </c>
      <c r="J162" s="253" t="s">
        <v>51</v>
      </c>
      <c r="K162" s="243" t="s">
        <v>51</v>
      </c>
      <c r="L162" s="252">
        <v>0</v>
      </c>
      <c r="M162" s="47">
        <v>0</v>
      </c>
      <c r="N162" s="74">
        <v>0</v>
      </c>
      <c r="O162" s="109">
        <v>0</v>
      </c>
      <c r="P162" s="47">
        <v>0</v>
      </c>
      <c r="Q162" s="74">
        <v>0</v>
      </c>
      <c r="R162" s="109">
        <v>0</v>
      </c>
      <c r="S162" s="47">
        <v>0</v>
      </c>
      <c r="T162" s="74">
        <v>0</v>
      </c>
    </row>
    <row r="163" spans="1:32" s="499" customFormat="1" ht="14.25" customHeight="1">
      <c r="A163" s="447"/>
      <c r="B163" s="431" t="s">
        <v>247</v>
      </c>
      <c r="C163" s="252">
        <v>0.39</v>
      </c>
      <c r="D163" s="253">
        <v>0.08</v>
      </c>
      <c r="E163" s="242">
        <v>0.21</v>
      </c>
      <c r="F163" s="252">
        <v>0.19</v>
      </c>
      <c r="G163" s="253">
        <v>0.2</v>
      </c>
      <c r="H163" s="243">
        <v>0.2</v>
      </c>
      <c r="I163" s="250">
        <v>1.0345</v>
      </c>
      <c r="J163" s="251">
        <v>-0.63100000000000001</v>
      </c>
      <c r="K163" s="246">
        <v>7.3899999999999993E-2</v>
      </c>
      <c r="L163" s="252">
        <v>0.09</v>
      </c>
      <c r="M163" s="47">
        <v>0.11</v>
      </c>
      <c r="N163" s="74">
        <v>0.1</v>
      </c>
      <c r="O163" s="109">
        <v>0.04</v>
      </c>
      <c r="P163" s="47">
        <v>0.11</v>
      </c>
      <c r="Q163" s="74">
        <v>0.06</v>
      </c>
      <c r="R163" s="109">
        <v>0.06</v>
      </c>
      <c r="S163" s="47">
        <v>0.12</v>
      </c>
      <c r="T163" s="74">
        <v>0.08</v>
      </c>
    </row>
    <row r="164" spans="1:32" s="499" customFormat="1" ht="14.25" customHeight="1">
      <c r="A164" s="447"/>
      <c r="B164" s="431" t="s">
        <v>248</v>
      </c>
      <c r="C164" s="252">
        <v>0.59</v>
      </c>
      <c r="D164" s="253">
        <v>0.23</v>
      </c>
      <c r="E164" s="242">
        <v>0.38</v>
      </c>
      <c r="F164" s="252">
        <v>0.39</v>
      </c>
      <c r="G164" s="253">
        <v>0.31</v>
      </c>
      <c r="H164" s="243">
        <v>0.35</v>
      </c>
      <c r="I164" s="250">
        <v>0.52580000000000005</v>
      </c>
      <c r="J164" s="251">
        <v>-0.2621</v>
      </c>
      <c r="K164" s="246">
        <v>0.1046</v>
      </c>
      <c r="L164" s="252">
        <v>0.09</v>
      </c>
      <c r="M164" s="47">
        <v>0.32</v>
      </c>
      <c r="N164" s="74">
        <v>0.19</v>
      </c>
      <c r="O164" s="109">
        <v>0.04</v>
      </c>
      <c r="P164" s="47">
        <v>0.22</v>
      </c>
      <c r="Q164" s="74">
        <v>0.09</v>
      </c>
      <c r="R164" s="109">
        <v>0.06</v>
      </c>
      <c r="S164" s="47">
        <v>0.25</v>
      </c>
      <c r="T164" s="74">
        <v>0.12</v>
      </c>
    </row>
    <row r="165" spans="1:32" s="499" customFormat="1" ht="14.25" customHeight="1">
      <c r="A165" s="447"/>
      <c r="B165" s="431" t="s">
        <v>249</v>
      </c>
      <c r="C165" s="230">
        <v>5</v>
      </c>
      <c r="D165" s="231">
        <v>6</v>
      </c>
      <c r="E165" s="232">
        <v>11</v>
      </c>
      <c r="F165" s="230">
        <v>4</v>
      </c>
      <c r="G165" s="231">
        <v>6</v>
      </c>
      <c r="H165" s="233">
        <v>10</v>
      </c>
      <c r="I165" s="250">
        <v>0.25</v>
      </c>
      <c r="J165" s="251">
        <v>0</v>
      </c>
      <c r="K165" s="246">
        <v>0.1</v>
      </c>
      <c r="L165" s="89" t="s">
        <v>512</v>
      </c>
      <c r="M165" s="48" t="s">
        <v>512</v>
      </c>
      <c r="N165" s="72" t="s">
        <v>512</v>
      </c>
      <c r="O165" s="89" t="s">
        <v>512</v>
      </c>
      <c r="P165" s="48" t="s">
        <v>512</v>
      </c>
      <c r="Q165" s="72" t="s">
        <v>512</v>
      </c>
      <c r="R165" s="89" t="s">
        <v>512</v>
      </c>
      <c r="S165" s="48" t="s">
        <v>512</v>
      </c>
      <c r="T165" s="72" t="s">
        <v>512</v>
      </c>
    </row>
    <row r="166" spans="1:32" s="499" customFormat="1" ht="14.25" customHeight="1">
      <c r="A166" s="430"/>
      <c r="B166" s="431" t="s">
        <v>252</v>
      </c>
      <c r="C166" s="252">
        <v>0.49</v>
      </c>
      <c r="D166" s="253">
        <v>0.45</v>
      </c>
      <c r="E166" s="242">
        <v>0.47</v>
      </c>
      <c r="F166" s="252">
        <v>0.39</v>
      </c>
      <c r="G166" s="253">
        <v>0.61</v>
      </c>
      <c r="H166" s="243">
        <v>0.5</v>
      </c>
      <c r="I166" s="250">
        <v>0.27150000000000002</v>
      </c>
      <c r="J166" s="251">
        <v>-0.2621</v>
      </c>
      <c r="K166" s="246">
        <v>-5.5E-2</v>
      </c>
      <c r="L166" s="109" t="s">
        <v>512</v>
      </c>
      <c r="M166" s="47" t="s">
        <v>512</v>
      </c>
      <c r="N166" s="74" t="s">
        <v>512</v>
      </c>
      <c r="O166" s="109" t="s">
        <v>512</v>
      </c>
      <c r="P166" s="47" t="s">
        <v>512</v>
      </c>
      <c r="Q166" s="74" t="s">
        <v>512</v>
      </c>
      <c r="R166" s="109" t="s">
        <v>512</v>
      </c>
      <c r="S166" s="47" t="s">
        <v>512</v>
      </c>
      <c r="T166" s="74" t="s">
        <v>512</v>
      </c>
    </row>
    <row r="167" spans="1:32" s="579" customFormat="1" ht="14.25" customHeight="1">
      <c r="A167" s="428"/>
      <c r="B167" s="521" t="s">
        <v>517</v>
      </c>
      <c r="C167" s="230">
        <v>2029140</v>
      </c>
      <c r="D167" s="231">
        <v>2647856</v>
      </c>
      <c r="E167" s="232">
        <v>4676996</v>
      </c>
      <c r="F167" s="230">
        <v>2064100</v>
      </c>
      <c r="G167" s="231">
        <v>1953924</v>
      </c>
      <c r="H167" s="233">
        <v>4018024</v>
      </c>
      <c r="I167" s="250">
        <v>-0.02</v>
      </c>
      <c r="J167" s="251">
        <v>0.36</v>
      </c>
      <c r="K167" s="246">
        <v>0.16</v>
      </c>
      <c r="L167" s="230">
        <v>2266782</v>
      </c>
      <c r="M167" s="231">
        <v>1883880</v>
      </c>
      <c r="N167" s="233">
        <v>4150662</v>
      </c>
      <c r="O167" s="230">
        <v>4933498</v>
      </c>
      <c r="P167" s="231">
        <v>1798884</v>
      </c>
      <c r="Q167" s="233">
        <v>6732382</v>
      </c>
      <c r="R167" s="230">
        <v>3266157</v>
      </c>
      <c r="S167" s="231">
        <v>1600644</v>
      </c>
      <c r="T167" s="233">
        <v>4866801</v>
      </c>
    </row>
    <row r="168" spans="1:32" s="579" customFormat="1" ht="14.25" customHeight="1">
      <c r="A168" s="428"/>
      <c r="B168" s="521" t="s">
        <v>944</v>
      </c>
      <c r="C168" s="230">
        <v>0</v>
      </c>
      <c r="D168" s="231">
        <v>0</v>
      </c>
      <c r="E168" s="232">
        <v>0</v>
      </c>
      <c r="F168" s="230">
        <v>0</v>
      </c>
      <c r="G168" s="231">
        <v>0</v>
      </c>
      <c r="H168" s="233">
        <v>0</v>
      </c>
      <c r="I168" s="230" t="s">
        <v>51</v>
      </c>
      <c r="J168" s="231" t="s">
        <v>51</v>
      </c>
      <c r="K168" s="233" t="s">
        <v>51</v>
      </c>
      <c r="L168" s="230">
        <v>0</v>
      </c>
      <c r="M168" s="231">
        <v>0</v>
      </c>
      <c r="N168" s="233">
        <v>0</v>
      </c>
      <c r="O168" s="230">
        <v>0</v>
      </c>
      <c r="P168" s="231">
        <v>0</v>
      </c>
      <c r="Q168" s="233">
        <v>0</v>
      </c>
      <c r="R168" s="230">
        <v>0</v>
      </c>
      <c r="S168" s="231">
        <v>0</v>
      </c>
      <c r="T168" s="233">
        <v>0</v>
      </c>
    </row>
    <row r="169" spans="1:32" s="579" customFormat="1" ht="14.25" customHeight="1">
      <c r="A169" s="428"/>
      <c r="B169" s="521" t="s">
        <v>943</v>
      </c>
      <c r="C169" s="230">
        <v>0</v>
      </c>
      <c r="D169" s="231">
        <v>0</v>
      </c>
      <c r="E169" s="232">
        <v>0</v>
      </c>
      <c r="F169" s="230">
        <v>0</v>
      </c>
      <c r="G169" s="231">
        <v>0</v>
      </c>
      <c r="H169" s="233">
        <v>0</v>
      </c>
      <c r="I169" s="230" t="s">
        <v>51</v>
      </c>
      <c r="J169" s="231" t="s">
        <v>51</v>
      </c>
      <c r="K169" s="233" t="s">
        <v>51</v>
      </c>
      <c r="L169" s="230">
        <v>0</v>
      </c>
      <c r="M169" s="231">
        <v>0</v>
      </c>
      <c r="N169" s="233">
        <v>0</v>
      </c>
      <c r="O169" s="230">
        <v>0</v>
      </c>
      <c r="P169" s="231">
        <v>0</v>
      </c>
      <c r="Q169" s="233">
        <v>0</v>
      </c>
      <c r="R169" s="230">
        <v>0</v>
      </c>
      <c r="S169" s="231">
        <v>0</v>
      </c>
      <c r="T169" s="233">
        <v>0</v>
      </c>
    </row>
    <row r="170" spans="1:32" s="499" customFormat="1" ht="13.5" customHeight="1">
      <c r="A170" s="430"/>
      <c r="B170" s="755"/>
      <c r="C170" s="577"/>
      <c r="D170" s="577"/>
      <c r="E170" s="577"/>
      <c r="F170" s="577"/>
      <c r="G170" s="577"/>
      <c r="H170" s="577"/>
      <c r="I170" s="579"/>
      <c r="J170" s="579"/>
      <c r="K170" s="579"/>
      <c r="L170" s="579"/>
    </row>
    <row r="171" spans="1:32" s="370" customFormat="1" ht="12.75">
      <c r="B171" s="391" t="s">
        <v>63</v>
      </c>
      <c r="C171" s="756"/>
      <c r="D171" s="756"/>
      <c r="E171" s="756"/>
      <c r="F171" s="756"/>
      <c r="G171" s="756"/>
      <c r="H171" s="756"/>
      <c r="I171" s="579"/>
      <c r="J171" s="579"/>
      <c r="K171" s="579"/>
      <c r="L171" s="579"/>
      <c r="N171" s="371"/>
    </row>
    <row r="172" spans="1:32" s="496" customFormat="1" ht="14.25" customHeight="1">
      <c r="A172" s="370"/>
      <c r="B172" s="1086" t="s">
        <v>518</v>
      </c>
      <c r="C172" s="1086"/>
      <c r="D172" s="1086"/>
      <c r="E172" s="1086"/>
      <c r="F172" s="1086"/>
      <c r="G172" s="1086"/>
      <c r="H172" s="1086"/>
      <c r="I172" s="1086"/>
      <c r="J172" s="1086"/>
      <c r="K172" s="1086"/>
      <c r="L172" s="505"/>
      <c r="M172" s="378"/>
      <c r="N172" s="378"/>
      <c r="O172" s="378"/>
      <c r="P172" s="378"/>
      <c r="Q172" s="378"/>
    </row>
    <row r="173" spans="1:32" s="496" customFormat="1" ht="14.25" customHeight="1">
      <c r="A173" s="370"/>
      <c r="B173" s="1086" t="s">
        <v>519</v>
      </c>
      <c r="C173" s="1086"/>
      <c r="D173" s="1086"/>
      <c r="E173" s="1086"/>
      <c r="F173" s="1086"/>
      <c r="G173" s="1086"/>
      <c r="H173" s="1086"/>
      <c r="I173" s="505"/>
      <c r="J173" s="505"/>
      <c r="K173" s="505"/>
      <c r="L173" s="505"/>
      <c r="M173" s="1086"/>
      <c r="N173" s="1086"/>
      <c r="O173" s="1086"/>
      <c r="P173" s="1086"/>
      <c r="Q173" s="1086"/>
      <c r="R173" s="1086"/>
      <c r="S173" s="1086"/>
      <c r="T173" s="1086"/>
    </row>
    <row r="174" spans="1:32" s="496" customFormat="1" ht="29" customHeight="1">
      <c r="A174" s="370"/>
      <c r="B174" s="1086" t="s">
        <v>520</v>
      </c>
      <c r="C174" s="1086"/>
      <c r="D174" s="1086"/>
      <c r="E174" s="1086"/>
      <c r="F174" s="1086"/>
      <c r="G174" s="1086"/>
      <c r="H174" s="1086"/>
      <c r="I174" s="505"/>
      <c r="J174" s="505"/>
      <c r="K174" s="505"/>
      <c r="L174" s="505"/>
      <c r="M174" s="1086"/>
      <c r="N174" s="1086"/>
      <c r="O174" s="1086"/>
      <c r="P174" s="1086"/>
      <c r="Q174" s="1086"/>
      <c r="R174" s="1086"/>
      <c r="S174" s="1086"/>
      <c r="T174" s="1086"/>
    </row>
    <row r="175" spans="1:32" s="496" customFormat="1" ht="25.05" customHeight="1">
      <c r="A175" s="370"/>
      <c r="B175" s="1086" t="s">
        <v>521</v>
      </c>
      <c r="C175" s="1086"/>
      <c r="D175" s="1086"/>
      <c r="E175" s="1086"/>
      <c r="F175" s="1086"/>
      <c r="G175" s="1086"/>
      <c r="H175" s="1086"/>
      <c r="I175" s="505"/>
      <c r="J175" s="505"/>
      <c r="K175" s="505"/>
      <c r="L175" s="505"/>
      <c r="M175" s="1086"/>
      <c r="N175" s="1086"/>
      <c r="O175" s="1086"/>
      <c r="P175" s="1086"/>
      <c r="Q175" s="1086"/>
      <c r="R175" s="1086"/>
      <c r="S175" s="1086"/>
      <c r="T175" s="1086"/>
    </row>
    <row r="176" spans="1:32" s="384" customFormat="1" ht="13.05" customHeight="1">
      <c r="A176" s="370"/>
      <c r="B176" s="1086" t="s">
        <v>522</v>
      </c>
      <c r="C176" s="1086"/>
      <c r="D176" s="1086"/>
      <c r="E176" s="1086"/>
      <c r="F176" s="1086"/>
      <c r="G176" s="1086"/>
      <c r="H176" s="1086"/>
      <c r="I176" s="505"/>
      <c r="J176" s="505"/>
      <c r="K176" s="505"/>
      <c r="L176" s="505"/>
      <c r="M176" s="1086"/>
      <c r="N176" s="1086"/>
      <c r="O176" s="1086"/>
      <c r="P176" s="1086"/>
      <c r="Q176" s="1086"/>
      <c r="R176" s="1086"/>
      <c r="S176" s="1086"/>
      <c r="T176" s="1086"/>
      <c r="AE176" s="378"/>
      <c r="AF176" s="378"/>
    </row>
    <row r="177" spans="1:20" s="496" customFormat="1" ht="14.25" customHeight="1">
      <c r="A177" s="370"/>
      <c r="B177" s="1086" t="s">
        <v>523</v>
      </c>
      <c r="C177" s="1086"/>
      <c r="D177" s="1086"/>
      <c r="E177" s="1086"/>
      <c r="F177" s="1086"/>
      <c r="G177" s="1086"/>
      <c r="H177" s="1086"/>
      <c r="I177" s="505"/>
      <c r="J177" s="505"/>
      <c r="K177" s="505"/>
      <c r="L177" s="505"/>
      <c r="M177" s="1086"/>
      <c r="N177" s="1086"/>
      <c r="O177" s="1086"/>
      <c r="P177" s="1086"/>
      <c r="Q177" s="1086"/>
      <c r="R177" s="1086"/>
      <c r="S177" s="1086"/>
      <c r="T177" s="1086"/>
    </row>
    <row r="178" spans="1:20" s="496" customFormat="1" ht="14.25" customHeight="1">
      <c r="A178" s="370"/>
      <c r="B178" s="1086" t="s">
        <v>584</v>
      </c>
      <c r="C178" s="1086"/>
      <c r="D178" s="1086"/>
      <c r="E178" s="1086"/>
      <c r="F178" s="1086"/>
      <c r="G178" s="1086"/>
      <c r="H178" s="1086"/>
      <c r="I178" s="505"/>
      <c r="J178" s="505"/>
      <c r="K178" s="505"/>
      <c r="L178" s="505"/>
      <c r="M178" s="1086"/>
      <c r="N178" s="1086"/>
      <c r="O178" s="1086"/>
      <c r="P178" s="1086"/>
      <c r="Q178" s="1086"/>
      <c r="R178" s="1086"/>
      <c r="S178" s="1086"/>
      <c r="T178" s="1086"/>
    </row>
    <row r="179" spans="1:20" s="496" customFormat="1" ht="26" customHeight="1">
      <c r="A179" s="370"/>
      <c r="B179" s="1086" t="s">
        <v>525</v>
      </c>
      <c r="C179" s="1086"/>
      <c r="D179" s="1086"/>
      <c r="E179" s="1086"/>
      <c r="F179" s="1086"/>
      <c r="G179" s="1086"/>
      <c r="H179" s="1086"/>
      <c r="I179" s="505"/>
      <c r="J179" s="505"/>
      <c r="K179" s="505"/>
      <c r="L179" s="505"/>
      <c r="M179" s="1086"/>
      <c r="N179" s="1086"/>
      <c r="O179" s="1086"/>
      <c r="P179" s="1086"/>
      <c r="Q179" s="1086"/>
      <c r="R179" s="1086"/>
      <c r="S179" s="1086"/>
      <c r="T179" s="1086"/>
    </row>
    <row r="180" spans="1:20" s="496" customFormat="1" ht="12" customHeight="1">
      <c r="A180" s="370"/>
      <c r="B180" s="1086" t="s">
        <v>585</v>
      </c>
      <c r="C180" s="1086"/>
      <c r="D180" s="1086"/>
      <c r="E180" s="1086"/>
      <c r="F180" s="1086"/>
      <c r="G180" s="1086"/>
      <c r="H180" s="1086"/>
      <c r="I180" s="505"/>
      <c r="J180" s="505"/>
      <c r="K180" s="505"/>
      <c r="L180" s="505"/>
      <c r="M180" s="1086"/>
      <c r="N180" s="1086"/>
      <c r="O180" s="1086"/>
      <c r="P180" s="1086"/>
      <c r="Q180" s="1086"/>
      <c r="R180" s="1086"/>
      <c r="S180" s="1086"/>
      <c r="T180" s="1086"/>
    </row>
    <row r="181" spans="1:20">
      <c r="B181" s="425"/>
    </row>
    <row r="182" spans="1:20" ht="13.9" thickBot="1">
      <c r="A182" s="513"/>
      <c r="B182" s="586"/>
      <c r="C182" s="586"/>
      <c r="D182" s="586"/>
      <c r="E182" s="586"/>
      <c r="F182" s="586"/>
      <c r="G182" s="586"/>
      <c r="H182" s="586"/>
      <c r="I182" s="586"/>
      <c r="J182" s="586"/>
    </row>
    <row r="183" spans="1:20" s="656" customFormat="1" ht="15.75" thickTop="1" thickBot="1">
      <c r="B183" s="423" t="s">
        <v>268</v>
      </c>
      <c r="C183" s="654"/>
      <c r="D183" s="654"/>
      <c r="E183" s="654"/>
      <c r="F183" s="654"/>
      <c r="G183" s="654"/>
      <c r="H183" s="654"/>
      <c r="I183" s="694"/>
      <c r="J183" s="694"/>
      <c r="K183" s="694"/>
      <c r="L183" s="694"/>
      <c r="M183" s="695"/>
      <c r="N183" s="695"/>
      <c r="O183" s="695"/>
      <c r="P183" s="695"/>
      <c r="Q183" s="695"/>
      <c r="R183" s="695"/>
      <c r="S183" s="695"/>
      <c r="T183" s="695"/>
    </row>
    <row r="184" spans="1:20" s="496" customFormat="1" ht="13.9" thickTop="1">
      <c r="A184" s="370"/>
      <c r="B184" s="596"/>
      <c r="C184" s="378"/>
      <c r="D184" s="378"/>
      <c r="E184" s="378"/>
      <c r="F184" s="378"/>
      <c r="G184" s="378"/>
      <c r="H184" s="378"/>
      <c r="I184" s="378"/>
      <c r="J184" s="378"/>
      <c r="K184" s="378"/>
      <c r="L184" s="378"/>
      <c r="M184" s="378"/>
      <c r="N184" s="378"/>
      <c r="O184" s="378"/>
      <c r="P184" s="378"/>
      <c r="Q184" s="378"/>
    </row>
    <row r="185" spans="1:20" s="542" customFormat="1" ht="13.15">
      <c r="A185" s="393"/>
      <c r="B185" s="1081" t="s">
        <v>586</v>
      </c>
      <c r="C185" s="507" t="s">
        <v>46</v>
      </c>
      <c r="D185" s="508" t="s">
        <v>46</v>
      </c>
      <c r="E185" s="509" t="s">
        <v>46</v>
      </c>
      <c r="F185" s="510">
        <v>2023</v>
      </c>
      <c r="G185" s="511">
        <v>2023</v>
      </c>
      <c r="H185" s="512">
        <v>2023</v>
      </c>
      <c r="I185" s="1075" t="s">
        <v>47</v>
      </c>
      <c r="J185" s="1076"/>
      <c r="K185" s="1077"/>
      <c r="L185" s="597">
        <v>2022</v>
      </c>
      <c r="M185" s="511">
        <v>2022</v>
      </c>
      <c r="N185" s="512">
        <v>2022</v>
      </c>
      <c r="O185" s="510">
        <v>2021</v>
      </c>
      <c r="P185" s="511">
        <v>2021</v>
      </c>
      <c r="Q185" s="512">
        <v>2021</v>
      </c>
      <c r="R185" s="510">
        <v>2020</v>
      </c>
      <c r="S185" s="511">
        <v>2020</v>
      </c>
      <c r="T185" s="512">
        <v>2020</v>
      </c>
    </row>
    <row r="186" spans="1:20" s="542" customFormat="1" ht="26.25">
      <c r="A186" s="393"/>
      <c r="B186" s="1082"/>
      <c r="C186" s="589" t="s">
        <v>232</v>
      </c>
      <c r="D186" s="590" t="s">
        <v>233</v>
      </c>
      <c r="E186" s="591" t="s">
        <v>234</v>
      </c>
      <c r="F186" s="589" t="s">
        <v>232</v>
      </c>
      <c r="G186" s="590" t="s">
        <v>233</v>
      </c>
      <c r="H186" s="592" t="s">
        <v>234</v>
      </c>
      <c r="I186" s="589" t="s">
        <v>232</v>
      </c>
      <c r="J186" s="590" t="s">
        <v>233</v>
      </c>
      <c r="K186" s="592" t="s">
        <v>234</v>
      </c>
      <c r="L186" s="589" t="s">
        <v>232</v>
      </c>
      <c r="M186" s="590" t="s">
        <v>233</v>
      </c>
      <c r="N186" s="592" t="s">
        <v>234</v>
      </c>
      <c r="O186" s="589" t="s">
        <v>232</v>
      </c>
      <c r="P186" s="590" t="s">
        <v>233</v>
      </c>
      <c r="Q186" s="592" t="s">
        <v>234</v>
      </c>
      <c r="R186" s="589" t="s">
        <v>232</v>
      </c>
      <c r="S186" s="590" t="s">
        <v>233</v>
      </c>
      <c r="T186" s="592" t="s">
        <v>234</v>
      </c>
    </row>
    <row r="187" spans="1:20" s="542" customFormat="1" ht="13.15">
      <c r="A187" s="393"/>
      <c r="B187" s="365" t="s">
        <v>270</v>
      </c>
      <c r="C187" s="254">
        <v>41604</v>
      </c>
      <c r="D187" s="255">
        <v>8898</v>
      </c>
      <c r="E187" s="239">
        <v>50502</v>
      </c>
      <c r="F187" s="254">
        <v>19910</v>
      </c>
      <c r="G187" s="255">
        <v>7157</v>
      </c>
      <c r="H187" s="240">
        <v>27067</v>
      </c>
      <c r="I187" s="254" t="s">
        <v>587</v>
      </c>
      <c r="J187" s="255" t="s">
        <v>356</v>
      </c>
      <c r="K187" s="240" t="s">
        <v>536</v>
      </c>
      <c r="L187" s="254">
        <v>8162</v>
      </c>
      <c r="M187" s="225">
        <v>2424</v>
      </c>
      <c r="N187" s="215">
        <v>10586</v>
      </c>
      <c r="O187" s="224">
        <v>6834</v>
      </c>
      <c r="P187" s="225">
        <v>2126</v>
      </c>
      <c r="Q187" s="215">
        <v>8960</v>
      </c>
      <c r="R187" s="224">
        <v>6712</v>
      </c>
      <c r="S187" s="225">
        <v>1944</v>
      </c>
      <c r="T187" s="215">
        <v>8656</v>
      </c>
    </row>
    <row r="188" spans="1:20" s="384" customFormat="1" ht="14.25">
      <c r="A188" s="370"/>
      <c r="B188" s="366" t="s">
        <v>274</v>
      </c>
      <c r="C188" s="757">
        <v>33</v>
      </c>
      <c r="D188" s="758">
        <v>9</v>
      </c>
      <c r="E188" s="759">
        <v>22</v>
      </c>
      <c r="F188" s="230">
        <v>29</v>
      </c>
      <c r="G188" s="758">
        <v>7</v>
      </c>
      <c r="H188" s="233">
        <v>16</v>
      </c>
      <c r="I188" s="757" t="s">
        <v>174</v>
      </c>
      <c r="J188" s="758" t="s">
        <v>304</v>
      </c>
      <c r="K188" s="760" t="s">
        <v>355</v>
      </c>
      <c r="L188" s="757">
        <v>14</v>
      </c>
      <c r="M188" s="599">
        <v>2</v>
      </c>
      <c r="N188" s="369">
        <v>7</v>
      </c>
      <c r="O188" s="598">
        <v>8</v>
      </c>
      <c r="P188" s="599">
        <v>2</v>
      </c>
      <c r="Q188" s="369">
        <v>5</v>
      </c>
      <c r="R188" s="598">
        <v>3</v>
      </c>
      <c r="S188" s="599">
        <v>2</v>
      </c>
      <c r="T188" s="369">
        <v>3</v>
      </c>
    </row>
    <row r="189" spans="1:20" s="384" customFormat="1" ht="12.75">
      <c r="A189" s="370"/>
      <c r="B189" s="378"/>
      <c r="C189" s="761"/>
      <c r="D189" s="761"/>
      <c r="E189" s="761"/>
      <c r="F189" s="280"/>
      <c r="G189" s="761"/>
      <c r="H189" s="280"/>
      <c r="I189" s="761"/>
      <c r="J189" s="761"/>
      <c r="K189" s="761"/>
      <c r="L189" s="761"/>
      <c r="M189" s="390"/>
      <c r="N189" s="390"/>
      <c r="O189" s="390"/>
      <c r="P189" s="390"/>
      <c r="Q189" s="390"/>
      <c r="R189" s="390"/>
      <c r="S189" s="390"/>
      <c r="T189" s="390"/>
    </row>
    <row r="190" spans="1:20" s="384" customFormat="1" ht="12.75">
      <c r="A190" s="370"/>
      <c r="B190" s="434" t="s">
        <v>63</v>
      </c>
      <c r="C190" s="761"/>
      <c r="D190" s="761"/>
      <c r="E190" s="761"/>
      <c r="F190" s="280"/>
      <c r="G190" s="761"/>
      <c r="H190" s="280"/>
      <c r="I190" s="761"/>
      <c r="J190" s="761"/>
      <c r="K190" s="761"/>
      <c r="L190" s="761"/>
      <c r="M190" s="390"/>
      <c r="N190" s="390"/>
      <c r="O190" s="390"/>
      <c r="P190" s="390"/>
      <c r="Q190" s="390"/>
      <c r="R190" s="390"/>
      <c r="S190" s="390"/>
      <c r="T190" s="390"/>
    </row>
    <row r="191" spans="1:20" s="384" customFormat="1" ht="12.75">
      <c r="A191" s="370"/>
      <c r="B191" s="1086" t="s">
        <v>588</v>
      </c>
      <c r="C191" s="1086"/>
      <c r="D191" s="1086"/>
      <c r="E191" s="1086"/>
      <c r="F191" s="1086"/>
      <c r="G191" s="1086"/>
      <c r="H191" s="1086"/>
      <c r="I191" s="761"/>
      <c r="J191" s="761"/>
      <c r="K191" s="761"/>
      <c r="L191" s="761"/>
      <c r="M191" s="390"/>
      <c r="N191" s="390"/>
      <c r="O191" s="390"/>
      <c r="P191" s="390"/>
      <c r="Q191" s="390"/>
      <c r="R191" s="390"/>
      <c r="S191" s="390"/>
      <c r="T191" s="390"/>
    </row>
    <row r="192" spans="1:20" s="384" customFormat="1" ht="13.5" customHeight="1">
      <c r="A192" s="370"/>
      <c r="B192" s="602"/>
      <c r="C192" s="378"/>
      <c r="D192" s="378"/>
      <c r="E192" s="378"/>
      <c r="F192" s="378"/>
      <c r="G192" s="378"/>
      <c r="H192" s="378"/>
      <c r="I192" s="378"/>
      <c r="J192" s="378"/>
      <c r="K192" s="378"/>
      <c r="L192" s="378"/>
    </row>
    <row r="193" spans="1:17" s="384" customFormat="1" ht="13.5" customHeight="1" thickBot="1">
      <c r="A193" s="370"/>
      <c r="B193" s="602"/>
      <c r="C193" s="378"/>
      <c r="D193" s="378"/>
      <c r="E193" s="378"/>
      <c r="F193" s="378"/>
      <c r="G193" s="378"/>
      <c r="H193" s="378"/>
      <c r="I193" s="378"/>
      <c r="J193" s="378"/>
      <c r="K193" s="378"/>
      <c r="L193" s="378"/>
    </row>
    <row r="194" spans="1:17" s="656" customFormat="1" ht="15.75" thickTop="1" thickBot="1">
      <c r="B194" s="423" t="s">
        <v>278</v>
      </c>
      <c r="C194" s="654"/>
      <c r="D194" s="654"/>
      <c r="E194" s="654"/>
      <c r="F194" s="654"/>
      <c r="G194" s="654"/>
      <c r="H194" s="654"/>
      <c r="I194" s="655"/>
      <c r="J194" s="655"/>
      <c r="K194" s="655"/>
      <c r="L194" s="655"/>
      <c r="M194" s="655"/>
      <c r="N194" s="655"/>
      <c r="O194" s="655"/>
    </row>
    <row r="195" spans="1:17" ht="13.9" thickTop="1">
      <c r="B195" s="604"/>
    </row>
    <row r="196" spans="1:17" s="447" customFormat="1" ht="26.25">
      <c r="B196" s="379" t="s">
        <v>589</v>
      </c>
      <c r="C196" s="429">
        <v>2024</v>
      </c>
      <c r="D196" s="353">
        <v>2023</v>
      </c>
      <c r="E196" s="383" t="s">
        <v>47</v>
      </c>
      <c r="F196" s="353">
        <v>2022</v>
      </c>
      <c r="G196" s="353">
        <v>2021</v>
      </c>
      <c r="H196" s="353">
        <v>2020</v>
      </c>
      <c r="I196" s="451"/>
      <c r="J196" s="451"/>
      <c r="K196" s="451"/>
      <c r="L196" s="451"/>
    </row>
    <row r="197" spans="1:17" ht="14.25" customHeight="1">
      <c r="A197" s="430"/>
      <c r="B197" s="388" t="s">
        <v>281</v>
      </c>
      <c r="C197" s="232">
        <v>969</v>
      </c>
      <c r="D197" s="233">
        <v>960</v>
      </c>
      <c r="E197" s="234" t="s">
        <v>122</v>
      </c>
      <c r="F197" s="233">
        <v>950</v>
      </c>
      <c r="G197" s="233">
        <v>920</v>
      </c>
      <c r="H197" s="233">
        <v>771</v>
      </c>
      <c r="J197" s="579"/>
      <c r="K197" s="579"/>
      <c r="L197" s="593"/>
      <c r="M197" s="519"/>
      <c r="N197" s="593"/>
      <c r="O197" s="579"/>
      <c r="P197" s="499"/>
    </row>
    <row r="198" spans="1:17" ht="14.25">
      <c r="A198" s="430"/>
      <c r="B198" s="388" t="s">
        <v>282</v>
      </c>
      <c r="C198" s="232">
        <v>47</v>
      </c>
      <c r="D198" s="233">
        <v>33</v>
      </c>
      <c r="E198" s="234" t="s">
        <v>590</v>
      </c>
      <c r="F198" s="233">
        <v>30</v>
      </c>
      <c r="G198" s="233">
        <v>38</v>
      </c>
      <c r="H198" s="233">
        <v>136</v>
      </c>
      <c r="J198" s="579"/>
      <c r="K198" s="579"/>
      <c r="L198" s="593"/>
      <c r="M198" s="519"/>
      <c r="N198" s="593"/>
      <c r="O198" s="579"/>
      <c r="P198" s="499"/>
    </row>
    <row r="199" spans="1:17" s="538" customFormat="1" ht="13.9">
      <c r="A199" s="447"/>
      <c r="B199" s="483" t="s">
        <v>283</v>
      </c>
      <c r="C199" s="239">
        <v>1016</v>
      </c>
      <c r="D199" s="240">
        <v>993</v>
      </c>
      <c r="E199" s="256" t="s">
        <v>54</v>
      </c>
      <c r="F199" s="240">
        <v>980</v>
      </c>
      <c r="G199" s="240">
        <v>958</v>
      </c>
      <c r="H199" s="240">
        <v>907</v>
      </c>
      <c r="I199" s="603"/>
      <c r="J199" s="578"/>
      <c r="K199" s="578"/>
      <c r="L199" s="605"/>
      <c r="M199" s="548"/>
      <c r="N199" s="605"/>
      <c r="O199" s="578"/>
    </row>
    <row r="200" spans="1:17" s="538" customFormat="1" ht="15">
      <c r="A200" s="447"/>
      <c r="B200" s="483" t="s">
        <v>284</v>
      </c>
      <c r="C200" s="239">
        <v>1260</v>
      </c>
      <c r="D200" s="240">
        <v>685</v>
      </c>
      <c r="E200" s="256" t="s">
        <v>162</v>
      </c>
      <c r="F200" s="240">
        <v>577</v>
      </c>
      <c r="G200" s="240">
        <v>852</v>
      </c>
      <c r="H200" s="240">
        <v>2016</v>
      </c>
      <c r="I200" s="578"/>
      <c r="J200" s="578"/>
      <c r="K200" s="578"/>
      <c r="L200" s="605"/>
      <c r="M200" s="605"/>
      <c r="N200" s="548"/>
      <c r="O200" s="578"/>
    </row>
    <row r="201" spans="1:17" s="538" customFormat="1" ht="13.15">
      <c r="A201" s="447"/>
      <c r="B201" s="483" t="s">
        <v>234</v>
      </c>
      <c r="C201" s="239">
        <v>2276</v>
      </c>
      <c r="D201" s="240">
        <v>1678</v>
      </c>
      <c r="E201" s="256" t="s">
        <v>89</v>
      </c>
      <c r="F201" s="240">
        <v>1557</v>
      </c>
      <c r="G201" s="240">
        <v>1810</v>
      </c>
      <c r="H201" s="240">
        <v>2923</v>
      </c>
      <c r="I201" s="578"/>
      <c r="J201" s="578"/>
      <c r="K201" s="578"/>
      <c r="L201" s="605"/>
      <c r="M201" s="605"/>
      <c r="N201" s="548"/>
      <c r="O201" s="578"/>
    </row>
    <row r="202" spans="1:17">
      <c r="A202" s="430"/>
      <c r="B202" s="388" t="s">
        <v>287</v>
      </c>
      <c r="C202" s="257" t="s">
        <v>288</v>
      </c>
      <c r="D202" s="234" t="s">
        <v>250</v>
      </c>
      <c r="E202" s="234" t="s">
        <v>89</v>
      </c>
      <c r="F202" s="234" t="s">
        <v>164</v>
      </c>
      <c r="G202" s="234" t="s">
        <v>84</v>
      </c>
      <c r="H202" s="234" t="s">
        <v>347</v>
      </c>
      <c r="I202" s="579"/>
      <c r="J202" s="579"/>
      <c r="K202" s="579"/>
      <c r="L202" s="593"/>
      <c r="M202" s="593"/>
      <c r="N202" s="519"/>
      <c r="O202" s="579"/>
      <c r="P202" s="499"/>
    </row>
    <row r="203" spans="1:17" ht="13.9">
      <c r="A203" s="430"/>
      <c r="B203" s="762"/>
      <c r="C203" s="763"/>
      <c r="D203" s="763"/>
      <c r="E203" s="763"/>
      <c r="F203" s="763"/>
      <c r="G203" s="763"/>
      <c r="H203" s="577"/>
      <c r="I203" s="566"/>
      <c r="J203" s="579"/>
      <c r="K203" s="579"/>
      <c r="L203" s="579"/>
      <c r="M203" s="519"/>
      <c r="N203" s="593"/>
      <c r="O203" s="519"/>
      <c r="P203" s="579"/>
      <c r="Q203" s="499"/>
    </row>
    <row r="204" spans="1:17" s="370" customFormat="1" ht="12.75">
      <c r="B204" s="434" t="s">
        <v>63</v>
      </c>
      <c r="I204" s="371"/>
      <c r="J204" s="371"/>
      <c r="K204" s="371"/>
      <c r="L204" s="371"/>
      <c r="N204" s="371"/>
    </row>
    <row r="205" spans="1:17" s="496" customFormat="1">
      <c r="A205" s="370"/>
      <c r="B205" s="1086" t="s">
        <v>532</v>
      </c>
      <c r="C205" s="1086"/>
      <c r="D205" s="1086"/>
      <c r="E205" s="1086"/>
      <c r="F205" s="1086"/>
      <c r="G205" s="1086"/>
      <c r="H205" s="1086"/>
      <c r="I205" s="378"/>
      <c r="J205" s="378"/>
      <c r="K205" s="378"/>
      <c r="L205" s="378"/>
      <c r="M205" s="378"/>
      <c r="N205" s="378"/>
      <c r="O205" s="378"/>
      <c r="P205" s="378"/>
      <c r="Q205" s="378"/>
    </row>
    <row r="206" spans="1:17" s="496" customFormat="1">
      <c r="A206" s="370"/>
      <c r="B206" s="1086" t="s">
        <v>591</v>
      </c>
      <c r="C206" s="1086"/>
      <c r="D206" s="1086"/>
      <c r="E206" s="1086"/>
      <c r="F206" s="1086"/>
      <c r="G206" s="1086"/>
      <c r="H206" s="1086"/>
      <c r="I206" s="378"/>
      <c r="J206" s="378"/>
      <c r="K206" s="378"/>
      <c r="L206" s="378"/>
      <c r="M206" s="378"/>
      <c r="N206" s="378"/>
      <c r="O206" s="378"/>
      <c r="P206" s="378"/>
      <c r="Q206" s="378"/>
    </row>
    <row r="207" spans="1:17" s="496" customFormat="1">
      <c r="A207" s="370"/>
      <c r="B207" s="1086" t="s">
        <v>592</v>
      </c>
      <c r="C207" s="1086"/>
      <c r="D207" s="1086"/>
      <c r="E207" s="1086"/>
      <c r="F207" s="1086"/>
      <c r="G207" s="1086"/>
      <c r="H207" s="1086"/>
      <c r="I207" s="378"/>
      <c r="J207" s="378"/>
      <c r="K207" s="378"/>
      <c r="L207" s="378"/>
      <c r="M207" s="378"/>
      <c r="N207" s="378"/>
      <c r="O207" s="378"/>
      <c r="P207" s="378"/>
      <c r="Q207" s="378"/>
    </row>
    <row r="208" spans="1:17" s="496" customFormat="1">
      <c r="A208" s="370"/>
      <c r="B208" s="639"/>
      <c r="C208" s="378"/>
      <c r="D208" s="378"/>
      <c r="E208" s="378"/>
      <c r="F208" s="378"/>
      <c r="G208" s="378"/>
      <c r="H208" s="378"/>
      <c r="I208" s="378"/>
      <c r="J208" s="378"/>
      <c r="K208" s="378"/>
      <c r="L208" s="378"/>
      <c r="M208" s="378"/>
      <c r="N208" s="378"/>
      <c r="O208" s="378"/>
      <c r="P208" s="378"/>
      <c r="Q208" s="378"/>
    </row>
    <row r="209" spans="1:21" s="451" customFormat="1" ht="15" customHeight="1">
      <c r="B209" s="1081" t="s">
        <v>593</v>
      </c>
      <c r="C209" s="507">
        <v>2024</v>
      </c>
      <c r="D209" s="508">
        <v>2024</v>
      </c>
      <c r="E209" s="509">
        <v>2024</v>
      </c>
      <c r="F209" s="510">
        <v>2023</v>
      </c>
      <c r="G209" s="511">
        <v>2023</v>
      </c>
      <c r="H209" s="512">
        <v>2023</v>
      </c>
      <c r="I209" s="1075" t="s">
        <v>47</v>
      </c>
      <c r="J209" s="1076"/>
      <c r="K209" s="1077"/>
      <c r="L209" s="510">
        <v>2022</v>
      </c>
      <c r="M209" s="511">
        <v>2022</v>
      </c>
      <c r="N209" s="512">
        <v>2022</v>
      </c>
      <c r="O209" s="510">
        <v>2021</v>
      </c>
      <c r="P209" s="511">
        <v>2021</v>
      </c>
      <c r="Q209" s="512">
        <v>2021</v>
      </c>
      <c r="R209" s="510">
        <v>2020</v>
      </c>
      <c r="S209" s="511">
        <v>2020</v>
      </c>
      <c r="T209" s="512">
        <v>2020</v>
      </c>
      <c r="U209" s="578"/>
    </row>
    <row r="210" spans="1:21" s="548" customFormat="1" ht="18" customHeight="1">
      <c r="A210" s="447"/>
      <c r="B210" s="1082"/>
      <c r="C210" s="764" t="s">
        <v>301</v>
      </c>
      <c r="D210" s="765" t="s">
        <v>302</v>
      </c>
      <c r="E210" s="612" t="s">
        <v>153</v>
      </c>
      <c r="F210" s="764" t="s">
        <v>301</v>
      </c>
      <c r="G210" s="765" t="s">
        <v>302</v>
      </c>
      <c r="H210" s="613" t="s">
        <v>153</v>
      </c>
      <c r="I210" s="764" t="s">
        <v>301</v>
      </c>
      <c r="J210" s="765" t="s">
        <v>302</v>
      </c>
      <c r="K210" s="613" t="s">
        <v>153</v>
      </c>
      <c r="L210" s="764" t="s">
        <v>301</v>
      </c>
      <c r="M210" s="765" t="s">
        <v>302</v>
      </c>
      <c r="N210" s="613" t="s">
        <v>153</v>
      </c>
      <c r="O210" s="764" t="s">
        <v>301</v>
      </c>
      <c r="P210" s="765" t="s">
        <v>302</v>
      </c>
      <c r="Q210" s="613" t="s">
        <v>153</v>
      </c>
      <c r="R210" s="764" t="s">
        <v>301</v>
      </c>
      <c r="S210" s="765" t="s">
        <v>302</v>
      </c>
      <c r="T210" s="613" t="s">
        <v>153</v>
      </c>
      <c r="U210" s="578"/>
    </row>
    <row r="211" spans="1:21" ht="14.25">
      <c r="A211" s="430"/>
      <c r="B211" s="388" t="s">
        <v>281</v>
      </c>
      <c r="C211" s="230">
        <v>900</v>
      </c>
      <c r="D211" s="231">
        <v>69</v>
      </c>
      <c r="E211" s="232">
        <v>969</v>
      </c>
      <c r="F211" s="230">
        <v>905</v>
      </c>
      <c r="G211" s="231">
        <v>55</v>
      </c>
      <c r="H211" s="233">
        <v>960</v>
      </c>
      <c r="I211" s="230" t="s">
        <v>208</v>
      </c>
      <c r="J211" s="231" t="s">
        <v>251</v>
      </c>
      <c r="K211" s="233" t="s">
        <v>122</v>
      </c>
      <c r="L211" s="230">
        <v>902</v>
      </c>
      <c r="M211" s="48">
        <v>48</v>
      </c>
      <c r="N211" s="72">
        <v>950</v>
      </c>
      <c r="O211" s="89">
        <v>879</v>
      </c>
      <c r="P211" s="48">
        <v>41</v>
      </c>
      <c r="Q211" s="72">
        <v>920</v>
      </c>
      <c r="R211" s="89">
        <v>742</v>
      </c>
      <c r="S211" s="48">
        <v>29</v>
      </c>
      <c r="T211" s="72">
        <v>771</v>
      </c>
      <c r="U211" s="579"/>
    </row>
    <row r="212" spans="1:21" ht="14.25">
      <c r="A212" s="430"/>
      <c r="B212" s="388" t="s">
        <v>282</v>
      </c>
      <c r="C212" s="258">
        <v>32</v>
      </c>
      <c r="D212" s="259">
        <v>15</v>
      </c>
      <c r="E212" s="260">
        <v>47</v>
      </c>
      <c r="F212" s="258">
        <v>22</v>
      </c>
      <c r="G212" s="259">
        <v>11</v>
      </c>
      <c r="H212" s="261">
        <v>33</v>
      </c>
      <c r="I212" s="258" t="s">
        <v>290</v>
      </c>
      <c r="J212" s="259" t="s">
        <v>89</v>
      </c>
      <c r="K212" s="261" t="s">
        <v>590</v>
      </c>
      <c r="L212" s="258">
        <v>26</v>
      </c>
      <c r="M212" s="111">
        <v>4</v>
      </c>
      <c r="N212" s="113">
        <v>30</v>
      </c>
      <c r="O212" s="110">
        <v>34</v>
      </c>
      <c r="P212" s="111">
        <v>4</v>
      </c>
      <c r="Q212" s="113">
        <v>38</v>
      </c>
      <c r="R212" s="110">
        <v>130</v>
      </c>
      <c r="S212" s="111">
        <v>6</v>
      </c>
      <c r="T212" s="113">
        <v>136</v>
      </c>
      <c r="U212" s="579"/>
    </row>
    <row r="213" spans="1:21">
      <c r="A213" s="430"/>
      <c r="B213" s="388" t="s">
        <v>303</v>
      </c>
      <c r="C213" s="230">
        <v>932</v>
      </c>
      <c r="D213" s="231">
        <v>84</v>
      </c>
      <c r="E213" s="232">
        <v>1016</v>
      </c>
      <c r="F213" s="230">
        <v>927</v>
      </c>
      <c r="G213" s="231">
        <v>66</v>
      </c>
      <c r="H213" s="233">
        <v>993</v>
      </c>
      <c r="I213" s="230" t="s">
        <v>122</v>
      </c>
      <c r="J213" s="231" t="s">
        <v>204</v>
      </c>
      <c r="K213" s="233" t="s">
        <v>54</v>
      </c>
      <c r="L213" s="230">
        <v>928</v>
      </c>
      <c r="M213" s="48">
        <v>52</v>
      </c>
      <c r="N213" s="72">
        <v>980</v>
      </c>
      <c r="O213" s="89">
        <v>913</v>
      </c>
      <c r="P213" s="48">
        <v>45</v>
      </c>
      <c r="Q213" s="72">
        <v>958</v>
      </c>
      <c r="R213" s="89">
        <v>872</v>
      </c>
      <c r="S213" s="48">
        <v>35</v>
      </c>
      <c r="T213" s="72">
        <v>907</v>
      </c>
      <c r="U213" s="579"/>
    </row>
    <row r="214" spans="1:21">
      <c r="A214" s="430"/>
      <c r="B214" s="388" t="s">
        <v>305</v>
      </c>
      <c r="C214" s="262" t="s">
        <v>306</v>
      </c>
      <c r="D214" s="263" t="s">
        <v>165</v>
      </c>
      <c r="E214" s="257" t="s">
        <v>171</v>
      </c>
      <c r="F214" s="262" t="s">
        <v>309</v>
      </c>
      <c r="G214" s="263" t="s">
        <v>98</v>
      </c>
      <c r="H214" s="234" t="s">
        <v>171</v>
      </c>
      <c r="I214" s="262" t="s">
        <v>206</v>
      </c>
      <c r="J214" s="263" t="s">
        <v>356</v>
      </c>
      <c r="K214" s="234" t="s">
        <v>70</v>
      </c>
      <c r="L214" s="262" t="s">
        <v>308</v>
      </c>
      <c r="M214" s="46" t="s">
        <v>81</v>
      </c>
      <c r="N214" s="69" t="s">
        <v>171</v>
      </c>
      <c r="O214" s="114" t="s">
        <v>308</v>
      </c>
      <c r="P214" s="46" t="s">
        <v>81</v>
      </c>
      <c r="Q214" s="69" t="s">
        <v>171</v>
      </c>
      <c r="R214" s="114" t="s">
        <v>321</v>
      </c>
      <c r="S214" s="46" t="s">
        <v>105</v>
      </c>
      <c r="T214" s="69" t="s">
        <v>171</v>
      </c>
      <c r="U214" s="579"/>
    </row>
    <row r="215" spans="1:21" ht="14.25">
      <c r="A215" s="430"/>
      <c r="B215" s="388" t="s">
        <v>312</v>
      </c>
      <c r="C215" s="230">
        <v>1159</v>
      </c>
      <c r="D215" s="231">
        <v>101</v>
      </c>
      <c r="E215" s="232">
        <v>1260</v>
      </c>
      <c r="F215" s="230">
        <v>620</v>
      </c>
      <c r="G215" s="231">
        <v>65</v>
      </c>
      <c r="H215" s="233">
        <v>685</v>
      </c>
      <c r="I215" s="230" t="s">
        <v>536</v>
      </c>
      <c r="J215" s="231" t="s">
        <v>288</v>
      </c>
      <c r="K215" s="233" t="s">
        <v>162</v>
      </c>
      <c r="L215" s="230">
        <v>514</v>
      </c>
      <c r="M215" s="48">
        <v>63</v>
      </c>
      <c r="N215" s="72">
        <v>577</v>
      </c>
      <c r="O215" s="89">
        <v>758</v>
      </c>
      <c r="P215" s="48">
        <v>94</v>
      </c>
      <c r="Q215" s="72">
        <v>852</v>
      </c>
      <c r="R215" s="89">
        <v>1794</v>
      </c>
      <c r="S215" s="48">
        <v>222</v>
      </c>
      <c r="T215" s="72">
        <v>2016</v>
      </c>
      <c r="U215" s="579"/>
    </row>
    <row r="216" spans="1:21">
      <c r="A216" s="430"/>
      <c r="B216" s="388" t="s">
        <v>314</v>
      </c>
      <c r="C216" s="262" t="s">
        <v>306</v>
      </c>
      <c r="D216" s="263" t="s">
        <v>165</v>
      </c>
      <c r="E216" s="257" t="s">
        <v>171</v>
      </c>
      <c r="F216" s="262" t="s">
        <v>307</v>
      </c>
      <c r="G216" s="263" t="s">
        <v>96</v>
      </c>
      <c r="H216" s="234" t="s">
        <v>171</v>
      </c>
      <c r="I216" s="262" t="s">
        <v>54</v>
      </c>
      <c r="J216" s="263" t="s">
        <v>594</v>
      </c>
      <c r="K216" s="234" t="s">
        <v>70</v>
      </c>
      <c r="L216" s="262" t="s">
        <v>315</v>
      </c>
      <c r="M216" s="46" t="s">
        <v>62</v>
      </c>
      <c r="N216" s="69" t="s">
        <v>171</v>
      </c>
      <c r="O216" s="114" t="s">
        <v>315</v>
      </c>
      <c r="P216" s="46" t="s">
        <v>62</v>
      </c>
      <c r="Q216" s="69" t="s">
        <v>171</v>
      </c>
      <c r="R216" s="114" t="s">
        <v>315</v>
      </c>
      <c r="S216" s="46" t="s">
        <v>62</v>
      </c>
      <c r="T216" s="69" t="s">
        <v>171</v>
      </c>
      <c r="U216" s="579"/>
    </row>
    <row r="217" spans="1:21">
      <c r="A217" s="430"/>
      <c r="B217" s="388" t="s">
        <v>318</v>
      </c>
      <c r="C217" s="230">
        <v>2091</v>
      </c>
      <c r="D217" s="231">
        <v>185</v>
      </c>
      <c r="E217" s="232">
        <v>2276</v>
      </c>
      <c r="F217" s="230">
        <v>1547</v>
      </c>
      <c r="G217" s="231">
        <v>131</v>
      </c>
      <c r="H217" s="233">
        <v>1678</v>
      </c>
      <c r="I217" s="230" t="s">
        <v>92</v>
      </c>
      <c r="J217" s="231" t="s">
        <v>250</v>
      </c>
      <c r="K217" s="233" t="s">
        <v>89</v>
      </c>
      <c r="L217" s="230">
        <v>1442</v>
      </c>
      <c r="M217" s="48">
        <v>115</v>
      </c>
      <c r="N217" s="72">
        <v>1557</v>
      </c>
      <c r="O217" s="89">
        <v>1671</v>
      </c>
      <c r="P217" s="48">
        <v>139</v>
      </c>
      <c r="Q217" s="72">
        <v>1810</v>
      </c>
      <c r="R217" s="89">
        <v>2666</v>
      </c>
      <c r="S217" s="48">
        <v>257</v>
      </c>
      <c r="T217" s="72">
        <v>2923</v>
      </c>
      <c r="U217" s="579"/>
    </row>
    <row r="218" spans="1:21">
      <c r="A218" s="430"/>
      <c r="B218" s="388" t="s">
        <v>320</v>
      </c>
      <c r="C218" s="262" t="s">
        <v>306</v>
      </c>
      <c r="D218" s="263" t="s">
        <v>165</v>
      </c>
      <c r="E218" s="257" t="s">
        <v>171</v>
      </c>
      <c r="F218" s="262" t="s">
        <v>306</v>
      </c>
      <c r="G218" s="263" t="s">
        <v>165</v>
      </c>
      <c r="H218" s="234" t="s">
        <v>171</v>
      </c>
      <c r="I218" s="262" t="s">
        <v>70</v>
      </c>
      <c r="J218" s="263" t="s">
        <v>105</v>
      </c>
      <c r="K218" s="234" t="s">
        <v>70</v>
      </c>
      <c r="L218" s="262" t="s">
        <v>309</v>
      </c>
      <c r="M218" s="46" t="s">
        <v>98</v>
      </c>
      <c r="N218" s="69" t="s">
        <v>171</v>
      </c>
      <c r="O218" s="114" t="s">
        <v>306</v>
      </c>
      <c r="P218" s="46" t="s">
        <v>165</v>
      </c>
      <c r="Q218" s="69" t="s">
        <v>171</v>
      </c>
      <c r="R218" s="114" t="s">
        <v>307</v>
      </c>
      <c r="S218" s="46" t="s">
        <v>96</v>
      </c>
      <c r="T218" s="69" t="s">
        <v>171</v>
      </c>
      <c r="U218" s="579"/>
    </row>
    <row r="219" spans="1:21">
      <c r="A219" s="430"/>
      <c r="B219" s="579"/>
      <c r="C219" s="763"/>
      <c r="D219" s="763"/>
      <c r="E219" s="763"/>
      <c r="F219" s="763"/>
      <c r="G219" s="763"/>
      <c r="H219" s="763"/>
      <c r="I219" s="766"/>
      <c r="J219" s="766"/>
      <c r="K219" s="766"/>
      <c r="L219" s="766"/>
      <c r="M219" s="519"/>
      <c r="N219" s="579"/>
      <c r="O219" s="499"/>
      <c r="P219" s="425"/>
      <c r="S219" s="579"/>
      <c r="T219" s="579"/>
      <c r="U219" s="579"/>
    </row>
    <row r="220" spans="1:21" s="370" customFormat="1" ht="12.75">
      <c r="B220" s="434" t="s">
        <v>63</v>
      </c>
      <c r="N220" s="371"/>
    </row>
    <row r="221" spans="1:21" s="370" customFormat="1" ht="13.05" customHeight="1">
      <c r="B221" s="1086" t="s">
        <v>532</v>
      </c>
      <c r="C221" s="1086"/>
      <c r="D221" s="1086"/>
      <c r="E221" s="1086"/>
      <c r="F221" s="1086"/>
      <c r="G221" s="1086"/>
      <c r="H221" s="1086"/>
      <c r="I221" s="1086"/>
      <c r="J221" s="1086"/>
      <c r="K221" s="1086"/>
      <c r="L221" s="1086"/>
      <c r="N221" s="371"/>
    </row>
    <row r="222" spans="1:21" s="370" customFormat="1" ht="13.05" customHeight="1">
      <c r="B222" s="1086" t="s">
        <v>533</v>
      </c>
      <c r="C222" s="1086"/>
      <c r="D222" s="1086"/>
      <c r="E222" s="1086"/>
      <c r="F222" s="1086"/>
      <c r="G222" s="1086"/>
      <c r="H222" s="1086"/>
      <c r="I222" s="505"/>
      <c r="J222" s="505"/>
      <c r="K222" s="505"/>
      <c r="L222" s="505"/>
      <c r="N222" s="371"/>
    </row>
    <row r="223" spans="1:21" s="496" customFormat="1" ht="14" customHeight="1">
      <c r="A223" s="616"/>
      <c r="B223" s="1086" t="s">
        <v>592</v>
      </c>
      <c r="C223" s="1086"/>
      <c r="D223" s="1086"/>
      <c r="E223" s="1086"/>
      <c r="F223" s="1086"/>
      <c r="G223" s="1086"/>
      <c r="H223" s="1086"/>
      <c r="I223" s="378"/>
      <c r="J223" s="378"/>
      <c r="K223" s="378"/>
      <c r="L223" s="378"/>
      <c r="M223" s="378"/>
      <c r="N223" s="378"/>
      <c r="O223" s="378"/>
      <c r="P223" s="378"/>
      <c r="Q223" s="378"/>
      <c r="R223" s="378"/>
      <c r="S223" s="378"/>
      <c r="T223" s="378"/>
      <c r="U223" s="378"/>
    </row>
    <row r="224" spans="1:21" s="496" customFormat="1">
      <c r="A224" s="616"/>
      <c r="B224" s="378"/>
      <c r="C224" s="378"/>
      <c r="D224" s="378"/>
      <c r="E224" s="378"/>
      <c r="F224" s="378"/>
      <c r="G224" s="378"/>
      <c r="H224" s="378"/>
      <c r="I224" s="378"/>
      <c r="J224" s="378"/>
      <c r="K224" s="378"/>
      <c r="L224" s="378"/>
      <c r="M224" s="378"/>
      <c r="N224" s="378"/>
      <c r="O224" s="378"/>
      <c r="P224" s="378"/>
      <c r="Q224" s="378"/>
    </row>
    <row r="225" spans="1:20" s="447" customFormat="1" ht="26.25">
      <c r="B225" s="617" t="s">
        <v>595</v>
      </c>
      <c r="C225" s="429">
        <v>2024</v>
      </c>
      <c r="D225" s="353">
        <v>2023</v>
      </c>
      <c r="E225" s="383" t="s">
        <v>47</v>
      </c>
      <c r="F225" s="353">
        <v>2022</v>
      </c>
      <c r="G225" s="353">
        <v>2021</v>
      </c>
      <c r="H225" s="353">
        <v>2020</v>
      </c>
      <c r="I225" s="451"/>
      <c r="J225" s="451"/>
      <c r="K225" s="451"/>
      <c r="L225" s="451"/>
    </row>
    <row r="226" spans="1:20">
      <c r="A226" s="430"/>
      <c r="B226" s="388" t="s">
        <v>325</v>
      </c>
      <c r="C226" s="232">
        <v>932</v>
      </c>
      <c r="D226" s="233">
        <v>927</v>
      </c>
      <c r="E226" s="246">
        <v>5.0000000000000001E-3</v>
      </c>
      <c r="F226" s="233">
        <v>928</v>
      </c>
      <c r="G226" s="233">
        <v>913</v>
      </c>
      <c r="H226" s="233">
        <v>872</v>
      </c>
      <c r="I226" s="579"/>
      <c r="J226" s="579"/>
      <c r="K226" s="579"/>
      <c r="L226" s="593"/>
      <c r="M226" s="519"/>
      <c r="N226" s="593"/>
      <c r="O226" s="579"/>
      <c r="P226" s="499"/>
    </row>
    <row r="227" spans="1:20" ht="16.5" customHeight="1">
      <c r="A227" s="430"/>
      <c r="B227" s="388" t="s">
        <v>326</v>
      </c>
      <c r="C227" s="232">
        <v>84</v>
      </c>
      <c r="D227" s="233">
        <v>66</v>
      </c>
      <c r="E227" s="246">
        <v>0.27300000000000002</v>
      </c>
      <c r="F227" s="233">
        <v>52</v>
      </c>
      <c r="G227" s="233">
        <v>45</v>
      </c>
      <c r="H227" s="233">
        <v>35</v>
      </c>
      <c r="I227" s="767"/>
      <c r="J227" s="579"/>
      <c r="K227" s="579"/>
      <c r="L227" s="593"/>
      <c r="M227" s="519"/>
      <c r="N227" s="593"/>
      <c r="O227" s="579"/>
      <c r="P227" s="499"/>
    </row>
    <row r="228" spans="1:20">
      <c r="A228" s="430"/>
      <c r="B228" s="388" t="s">
        <v>327</v>
      </c>
      <c r="C228" s="249">
        <v>0.91732283464566933</v>
      </c>
      <c r="D228" s="246">
        <v>0.93353474320241692</v>
      </c>
      <c r="E228" s="246">
        <v>-1.7000000000000001E-2</v>
      </c>
      <c r="F228" s="246">
        <v>0.94693877551020411</v>
      </c>
      <c r="G228" s="246">
        <v>0.95302713987473908</v>
      </c>
      <c r="H228" s="246">
        <v>0.96141124586549065</v>
      </c>
      <c r="I228" s="579"/>
      <c r="J228" s="579"/>
      <c r="K228" s="579"/>
      <c r="L228" s="593"/>
      <c r="M228" s="519"/>
      <c r="N228" s="593"/>
      <c r="O228" s="579"/>
      <c r="P228" s="499"/>
    </row>
    <row r="229" spans="1:20">
      <c r="A229" s="430"/>
      <c r="B229" s="388" t="s">
        <v>328</v>
      </c>
      <c r="C229" s="249">
        <v>8.2677165354330714E-2</v>
      </c>
      <c r="D229" s="246">
        <v>6.6465256797583083E-2</v>
      </c>
      <c r="E229" s="246">
        <v>0.24399999999999999</v>
      </c>
      <c r="F229" s="246">
        <v>5.3061224489795916E-2</v>
      </c>
      <c r="G229" s="246">
        <v>4.697286012526096E-2</v>
      </c>
      <c r="H229" s="246">
        <v>3.8588754134509372E-2</v>
      </c>
      <c r="I229" s="579"/>
      <c r="J229" s="579"/>
      <c r="K229" s="579"/>
      <c r="L229" s="593"/>
      <c r="M229" s="519"/>
      <c r="N229" s="593"/>
      <c r="O229" s="579"/>
      <c r="P229" s="499"/>
    </row>
    <row r="230" spans="1:20">
      <c r="A230" s="430"/>
      <c r="B230" s="618" t="s">
        <v>329</v>
      </c>
      <c r="C230" s="232">
        <v>1159</v>
      </c>
      <c r="D230" s="233">
        <v>620</v>
      </c>
      <c r="E230" s="246">
        <v>0.86899999999999999</v>
      </c>
      <c r="F230" s="233">
        <v>514</v>
      </c>
      <c r="G230" s="233">
        <v>758</v>
      </c>
      <c r="H230" s="233">
        <v>1794</v>
      </c>
      <c r="I230" s="579"/>
      <c r="J230" s="579"/>
      <c r="K230" s="579"/>
      <c r="L230" s="593"/>
      <c r="M230" s="519"/>
      <c r="N230" s="593"/>
      <c r="O230" s="579"/>
      <c r="P230" s="499"/>
    </row>
    <row r="231" spans="1:20">
      <c r="A231" s="430"/>
      <c r="B231" s="618" t="s">
        <v>330</v>
      </c>
      <c r="C231" s="232">
        <v>101</v>
      </c>
      <c r="D231" s="233">
        <v>65</v>
      </c>
      <c r="E231" s="246">
        <v>0.55400000000000005</v>
      </c>
      <c r="F231" s="233">
        <v>63</v>
      </c>
      <c r="G231" s="233">
        <v>94</v>
      </c>
      <c r="H231" s="233">
        <v>222</v>
      </c>
      <c r="I231" s="579"/>
      <c r="J231" s="579"/>
      <c r="K231" s="579"/>
      <c r="L231" s="593"/>
      <c r="M231" s="519"/>
      <c r="N231" s="593"/>
      <c r="O231" s="579"/>
      <c r="P231" s="499"/>
    </row>
    <row r="232" spans="1:20">
      <c r="A232" s="430"/>
      <c r="B232" s="388" t="s">
        <v>331</v>
      </c>
      <c r="C232" s="249">
        <v>0.91984126984126979</v>
      </c>
      <c r="D232" s="246">
        <v>0.9051094890510949</v>
      </c>
      <c r="E232" s="246">
        <v>1.6E-2</v>
      </c>
      <c r="F232" s="246">
        <v>0.89081455805892551</v>
      </c>
      <c r="G232" s="246">
        <v>0.88967136150234738</v>
      </c>
      <c r="H232" s="246">
        <v>0.88988095238095233</v>
      </c>
      <c r="I232" s="579"/>
      <c r="J232" s="579"/>
      <c r="K232" s="579"/>
      <c r="L232" s="593"/>
      <c r="M232" s="519"/>
      <c r="N232" s="593"/>
      <c r="O232" s="579"/>
      <c r="P232" s="499"/>
    </row>
    <row r="233" spans="1:20" ht="13.5" customHeight="1">
      <c r="A233" s="430"/>
      <c r="B233" s="388" t="s">
        <v>332</v>
      </c>
      <c r="C233" s="249">
        <v>8.0158730158730165E-2</v>
      </c>
      <c r="D233" s="246">
        <v>9.4890510948905105E-2</v>
      </c>
      <c r="E233" s="246">
        <v>-0.155</v>
      </c>
      <c r="F233" s="246">
        <v>0.10918544194107452</v>
      </c>
      <c r="G233" s="246">
        <v>0.11032863849765258</v>
      </c>
      <c r="H233" s="246">
        <v>0.11011904761904762</v>
      </c>
      <c r="I233" s="767"/>
      <c r="J233" s="579"/>
      <c r="K233" s="579"/>
      <c r="L233" s="593"/>
      <c r="M233" s="519"/>
      <c r="N233" s="593"/>
      <c r="O233" s="579"/>
      <c r="P233" s="499"/>
    </row>
    <row r="234" spans="1:20" s="538" customFormat="1" ht="13.15">
      <c r="A234" s="447"/>
      <c r="B234" s="618" t="s">
        <v>333</v>
      </c>
      <c r="C234" s="232">
        <v>2091</v>
      </c>
      <c r="D234" s="233">
        <v>1547</v>
      </c>
      <c r="E234" s="246">
        <v>0.35199999999999998</v>
      </c>
      <c r="F234" s="233">
        <v>1442</v>
      </c>
      <c r="G234" s="233">
        <v>1671</v>
      </c>
      <c r="H234" s="233">
        <v>2666</v>
      </c>
      <c r="I234" s="578"/>
      <c r="J234" s="578"/>
      <c r="K234" s="578"/>
      <c r="L234" s="605"/>
      <c r="M234" s="548"/>
      <c r="N234" s="605"/>
      <c r="O234" s="578"/>
    </row>
    <row r="235" spans="1:20">
      <c r="A235" s="430"/>
      <c r="B235" s="618" t="s">
        <v>334</v>
      </c>
      <c r="C235" s="232">
        <v>185</v>
      </c>
      <c r="D235" s="233">
        <v>131</v>
      </c>
      <c r="E235" s="246">
        <v>0.41199999999999998</v>
      </c>
      <c r="F235" s="233">
        <v>115</v>
      </c>
      <c r="G235" s="233">
        <v>139</v>
      </c>
      <c r="H235" s="233">
        <v>257</v>
      </c>
      <c r="I235" s="579"/>
      <c r="J235" s="579"/>
      <c r="K235" s="579"/>
      <c r="L235" s="593"/>
      <c r="M235" s="519"/>
      <c r="N235" s="593"/>
      <c r="O235" s="579"/>
      <c r="P235" s="499"/>
    </row>
    <row r="236" spans="1:20" s="538" customFormat="1" ht="13.15">
      <c r="A236" s="447"/>
      <c r="B236" s="388" t="s">
        <v>335</v>
      </c>
      <c r="C236" s="249">
        <v>0.9187170474516696</v>
      </c>
      <c r="D236" s="246">
        <v>0.92193087008343266</v>
      </c>
      <c r="E236" s="246">
        <v>-3.0000000000000001E-3</v>
      </c>
      <c r="F236" s="246">
        <v>0.92614001284521519</v>
      </c>
      <c r="G236" s="246">
        <v>0.92320441988950275</v>
      </c>
      <c r="H236" s="246">
        <v>0.91207663359562097</v>
      </c>
      <c r="I236" s="578"/>
      <c r="J236" s="578"/>
      <c r="K236" s="578"/>
      <c r="L236" s="605"/>
      <c r="M236" s="605"/>
      <c r="N236" s="548"/>
      <c r="O236" s="578"/>
    </row>
    <row r="237" spans="1:20" s="538" customFormat="1" ht="13.15">
      <c r="A237" s="447"/>
      <c r="B237" s="388" t="s">
        <v>336</v>
      </c>
      <c r="C237" s="249">
        <v>8.1282952548330401E-2</v>
      </c>
      <c r="D237" s="246">
        <v>7.8069129916567337E-2</v>
      </c>
      <c r="E237" s="246">
        <v>4.1000000000000002E-2</v>
      </c>
      <c r="F237" s="246">
        <v>7.385998715478484E-2</v>
      </c>
      <c r="G237" s="246">
        <v>7.6795580110497239E-2</v>
      </c>
      <c r="H237" s="246">
        <v>8.7923366404379061E-2</v>
      </c>
      <c r="I237" s="578"/>
      <c r="J237" s="578"/>
      <c r="K237" s="578"/>
      <c r="L237" s="605"/>
      <c r="M237" s="605"/>
      <c r="N237" s="548"/>
      <c r="O237" s="578"/>
    </row>
    <row r="238" spans="1:20">
      <c r="A238" s="430"/>
      <c r="B238" s="578"/>
      <c r="C238" s="280"/>
      <c r="D238" s="280"/>
      <c r="E238" s="280"/>
      <c r="F238" s="280"/>
      <c r="G238" s="280"/>
      <c r="H238" s="280"/>
      <c r="I238" s="768"/>
      <c r="J238" s="768"/>
      <c r="K238" s="768"/>
      <c r="L238" s="768"/>
      <c r="M238" s="627"/>
      <c r="N238" s="627"/>
      <c r="O238" s="627"/>
      <c r="P238" s="627"/>
      <c r="Q238" s="627"/>
      <c r="R238" s="627"/>
    </row>
    <row r="239" spans="1:20" s="447" customFormat="1" ht="14.25" customHeight="1">
      <c r="B239" s="1083" t="s">
        <v>596</v>
      </c>
      <c r="C239" s="507">
        <v>2024</v>
      </c>
      <c r="D239" s="508">
        <v>2024</v>
      </c>
      <c r="E239" s="509">
        <v>2024</v>
      </c>
      <c r="F239" s="510">
        <v>2023</v>
      </c>
      <c r="G239" s="511">
        <v>2023</v>
      </c>
      <c r="H239" s="512">
        <v>2023</v>
      </c>
      <c r="I239" s="1075" t="s">
        <v>47</v>
      </c>
      <c r="J239" s="1076"/>
      <c r="K239" s="1077"/>
      <c r="L239" s="510">
        <v>2022</v>
      </c>
      <c r="M239" s="623">
        <v>2022</v>
      </c>
      <c r="N239" s="624">
        <v>2022</v>
      </c>
      <c r="O239" s="622">
        <v>2021</v>
      </c>
      <c r="P239" s="623">
        <v>2021</v>
      </c>
      <c r="Q239" s="624">
        <v>2021</v>
      </c>
      <c r="R239" s="622">
        <v>2020</v>
      </c>
      <c r="S239" s="623">
        <v>2020</v>
      </c>
      <c r="T239" s="624">
        <v>2020</v>
      </c>
    </row>
    <row r="240" spans="1:20" s="548" customFormat="1" ht="13.15">
      <c r="A240" s="430"/>
      <c r="B240" s="1083"/>
      <c r="C240" s="764" t="s">
        <v>301</v>
      </c>
      <c r="D240" s="765" t="s">
        <v>302</v>
      </c>
      <c r="E240" s="612" t="s">
        <v>153</v>
      </c>
      <c r="F240" s="764" t="s">
        <v>301</v>
      </c>
      <c r="G240" s="765" t="s">
        <v>302</v>
      </c>
      <c r="H240" s="625" t="s">
        <v>153</v>
      </c>
      <c r="I240" s="764" t="s">
        <v>301</v>
      </c>
      <c r="J240" s="765" t="s">
        <v>302</v>
      </c>
      <c r="K240" s="625" t="s">
        <v>153</v>
      </c>
      <c r="L240" s="764" t="s">
        <v>301</v>
      </c>
      <c r="M240" s="765" t="s">
        <v>302</v>
      </c>
      <c r="N240" s="625" t="s">
        <v>153</v>
      </c>
      <c r="O240" s="764" t="s">
        <v>301</v>
      </c>
      <c r="P240" s="765" t="s">
        <v>302</v>
      </c>
      <c r="Q240" s="625" t="s">
        <v>153</v>
      </c>
      <c r="R240" s="764" t="s">
        <v>301</v>
      </c>
      <c r="S240" s="765" t="s">
        <v>302</v>
      </c>
      <c r="T240" s="625" t="s">
        <v>153</v>
      </c>
    </row>
    <row r="241" spans="1:21">
      <c r="A241" s="430"/>
      <c r="B241" s="388" t="s">
        <v>339</v>
      </c>
      <c r="C241" s="230">
        <v>70</v>
      </c>
      <c r="D241" s="231">
        <v>16</v>
      </c>
      <c r="E241" s="232">
        <v>86</v>
      </c>
      <c r="F241" s="230">
        <v>83</v>
      </c>
      <c r="G241" s="231">
        <v>17</v>
      </c>
      <c r="H241" s="233">
        <v>100</v>
      </c>
      <c r="I241" s="250" t="s">
        <v>594</v>
      </c>
      <c r="J241" s="251" t="s">
        <v>107</v>
      </c>
      <c r="K241" s="246" t="s">
        <v>236</v>
      </c>
      <c r="L241" s="230">
        <v>90</v>
      </c>
      <c r="M241" s="48">
        <v>16</v>
      </c>
      <c r="N241" s="72">
        <v>106</v>
      </c>
      <c r="O241" s="89">
        <v>80</v>
      </c>
      <c r="P241" s="48">
        <v>15</v>
      </c>
      <c r="Q241" s="72">
        <v>95</v>
      </c>
      <c r="R241" s="89">
        <v>73</v>
      </c>
      <c r="S241" s="48">
        <v>9</v>
      </c>
      <c r="T241" s="72">
        <v>82</v>
      </c>
    </row>
    <row r="242" spans="1:21">
      <c r="A242" s="430"/>
      <c r="B242" s="388" t="s">
        <v>340</v>
      </c>
      <c r="C242" s="230">
        <v>669</v>
      </c>
      <c r="D242" s="231">
        <v>58</v>
      </c>
      <c r="E242" s="232">
        <v>727</v>
      </c>
      <c r="F242" s="230">
        <v>644</v>
      </c>
      <c r="G242" s="231">
        <v>43</v>
      </c>
      <c r="H242" s="233">
        <v>687</v>
      </c>
      <c r="I242" s="250" t="s">
        <v>105</v>
      </c>
      <c r="J242" s="251" t="s">
        <v>92</v>
      </c>
      <c r="K242" s="246" t="s">
        <v>160</v>
      </c>
      <c r="L242" s="230">
        <v>630</v>
      </c>
      <c r="M242" s="48">
        <v>29</v>
      </c>
      <c r="N242" s="72">
        <v>659</v>
      </c>
      <c r="O242" s="89">
        <v>621</v>
      </c>
      <c r="P242" s="48">
        <v>26</v>
      </c>
      <c r="Q242" s="72">
        <v>647</v>
      </c>
      <c r="R242" s="89">
        <v>587</v>
      </c>
      <c r="S242" s="48">
        <v>25</v>
      </c>
      <c r="T242" s="72">
        <v>612</v>
      </c>
    </row>
    <row r="243" spans="1:21">
      <c r="A243" s="430"/>
      <c r="B243" s="388" t="s">
        <v>341</v>
      </c>
      <c r="C243" s="230">
        <v>193</v>
      </c>
      <c r="D243" s="231">
        <v>10</v>
      </c>
      <c r="E243" s="232">
        <v>203</v>
      </c>
      <c r="F243" s="230">
        <v>200</v>
      </c>
      <c r="G243" s="231">
        <v>6</v>
      </c>
      <c r="H243" s="233">
        <v>206</v>
      </c>
      <c r="I243" s="250" t="s">
        <v>352</v>
      </c>
      <c r="J243" s="251" t="s">
        <v>170</v>
      </c>
      <c r="K243" s="246" t="s">
        <v>208</v>
      </c>
      <c r="L243" s="230">
        <v>208</v>
      </c>
      <c r="M243" s="48">
        <v>7</v>
      </c>
      <c r="N243" s="72">
        <v>215</v>
      </c>
      <c r="O243" s="89">
        <v>212</v>
      </c>
      <c r="P243" s="48">
        <v>4</v>
      </c>
      <c r="Q243" s="72">
        <v>216</v>
      </c>
      <c r="R243" s="89">
        <v>212</v>
      </c>
      <c r="S243" s="48">
        <v>1</v>
      </c>
      <c r="T243" s="72">
        <v>213</v>
      </c>
    </row>
    <row r="244" spans="1:21" s="432" customFormat="1" ht="13.9">
      <c r="A244" s="447"/>
      <c r="B244" s="483" t="s">
        <v>283</v>
      </c>
      <c r="C244" s="254">
        <v>932</v>
      </c>
      <c r="D244" s="255">
        <v>84</v>
      </c>
      <c r="E244" s="239">
        <v>1016</v>
      </c>
      <c r="F244" s="254">
        <v>927</v>
      </c>
      <c r="G244" s="255">
        <v>66</v>
      </c>
      <c r="H244" s="240">
        <v>993</v>
      </c>
      <c r="I244" s="264" t="s">
        <v>122</v>
      </c>
      <c r="J244" s="265" t="s">
        <v>204</v>
      </c>
      <c r="K244" s="266" t="s">
        <v>54</v>
      </c>
      <c r="L244" s="254">
        <v>928</v>
      </c>
      <c r="M244" s="225">
        <v>52</v>
      </c>
      <c r="N244" s="215">
        <v>980</v>
      </c>
      <c r="O244" s="224">
        <v>913</v>
      </c>
      <c r="P244" s="225">
        <v>45</v>
      </c>
      <c r="Q244" s="215">
        <v>958</v>
      </c>
      <c r="R244" s="224">
        <v>872</v>
      </c>
      <c r="S244" s="225">
        <v>35</v>
      </c>
      <c r="T244" s="215">
        <v>907</v>
      </c>
    </row>
    <row r="245" spans="1:21">
      <c r="A245" s="430"/>
      <c r="B245" s="388" t="s">
        <v>342</v>
      </c>
      <c r="C245" s="250" t="s">
        <v>165</v>
      </c>
      <c r="D245" s="251" t="s">
        <v>49</v>
      </c>
      <c r="E245" s="249" t="s">
        <v>165</v>
      </c>
      <c r="F245" s="250" t="s">
        <v>96</v>
      </c>
      <c r="G245" s="251" t="s">
        <v>317</v>
      </c>
      <c r="H245" s="246" t="s">
        <v>91</v>
      </c>
      <c r="I245" s="250" t="s">
        <v>594</v>
      </c>
      <c r="J245" s="251" t="s">
        <v>597</v>
      </c>
      <c r="K245" s="246" t="s">
        <v>594</v>
      </c>
      <c r="L245" s="250" t="s">
        <v>91</v>
      </c>
      <c r="M245" s="157" t="s">
        <v>86</v>
      </c>
      <c r="N245" s="116" t="s">
        <v>62</v>
      </c>
      <c r="O245" s="155" t="s">
        <v>96</v>
      </c>
      <c r="P245" s="157" t="s">
        <v>167</v>
      </c>
      <c r="Q245" s="116" t="s">
        <v>91</v>
      </c>
      <c r="R245" s="155" t="s">
        <v>165</v>
      </c>
      <c r="S245" s="157" t="s">
        <v>317</v>
      </c>
      <c r="T245" s="116" t="s">
        <v>96</v>
      </c>
    </row>
    <row r="246" spans="1:21">
      <c r="A246" s="430"/>
      <c r="B246" s="388" t="s">
        <v>343</v>
      </c>
      <c r="C246" s="250" t="s">
        <v>346</v>
      </c>
      <c r="D246" s="251" t="s">
        <v>347</v>
      </c>
      <c r="E246" s="249" t="s">
        <v>346</v>
      </c>
      <c r="F246" s="250" t="s">
        <v>347</v>
      </c>
      <c r="G246" s="251" t="s">
        <v>348</v>
      </c>
      <c r="H246" s="246" t="s">
        <v>347</v>
      </c>
      <c r="I246" s="250" t="s">
        <v>118</v>
      </c>
      <c r="J246" s="251" t="s">
        <v>160</v>
      </c>
      <c r="K246" s="246" t="s">
        <v>118</v>
      </c>
      <c r="L246" s="250" t="s">
        <v>351</v>
      </c>
      <c r="M246" s="157" t="s">
        <v>296</v>
      </c>
      <c r="N246" s="116" t="s">
        <v>170</v>
      </c>
      <c r="O246" s="155" t="s">
        <v>351</v>
      </c>
      <c r="P246" s="157" t="s">
        <v>545</v>
      </c>
      <c r="Q246" s="116" t="s">
        <v>351</v>
      </c>
      <c r="R246" s="155" t="s">
        <v>170</v>
      </c>
      <c r="S246" s="157" t="s">
        <v>366</v>
      </c>
      <c r="T246" s="116" t="s">
        <v>170</v>
      </c>
    </row>
    <row r="247" spans="1:21">
      <c r="A247" s="430"/>
      <c r="B247" s="388" t="s">
        <v>354</v>
      </c>
      <c r="C247" s="250" t="s">
        <v>56</v>
      </c>
      <c r="D247" s="251" t="s">
        <v>60</v>
      </c>
      <c r="E247" s="249" t="s">
        <v>209</v>
      </c>
      <c r="F247" s="250" t="s">
        <v>304</v>
      </c>
      <c r="G247" s="251" t="s">
        <v>96</v>
      </c>
      <c r="H247" s="246" t="s">
        <v>56</v>
      </c>
      <c r="I247" s="250" t="s">
        <v>352</v>
      </c>
      <c r="J247" s="251" t="s">
        <v>86</v>
      </c>
      <c r="K247" s="246" t="s">
        <v>352</v>
      </c>
      <c r="L247" s="250" t="s">
        <v>304</v>
      </c>
      <c r="M247" s="157" t="s">
        <v>255</v>
      </c>
      <c r="N247" s="116" t="s">
        <v>304</v>
      </c>
      <c r="O247" s="155" t="s">
        <v>239</v>
      </c>
      <c r="P247" s="157" t="s">
        <v>96</v>
      </c>
      <c r="Q247" s="116" t="s">
        <v>239</v>
      </c>
      <c r="R247" s="155" t="s">
        <v>356</v>
      </c>
      <c r="S247" s="157" t="s">
        <v>118</v>
      </c>
      <c r="T247" s="116" t="s">
        <v>239</v>
      </c>
    </row>
    <row r="248" spans="1:21">
      <c r="A248" s="430"/>
      <c r="B248" s="578"/>
      <c r="C248" s="280"/>
      <c r="D248" s="280"/>
      <c r="E248" s="280"/>
      <c r="F248" s="280"/>
      <c r="G248" s="280"/>
      <c r="H248" s="280"/>
      <c r="I248" s="768"/>
      <c r="J248" s="768"/>
      <c r="K248" s="768"/>
      <c r="L248" s="768"/>
      <c r="M248" s="627"/>
      <c r="N248" s="627"/>
      <c r="O248" s="627"/>
      <c r="P248" s="627"/>
      <c r="Q248" s="627"/>
      <c r="R248" s="627"/>
    </row>
    <row r="249" spans="1:21" ht="13.9" thickBot="1">
      <c r="A249" s="430"/>
      <c r="B249" s="628"/>
      <c r="C249" s="280"/>
      <c r="D249" s="280"/>
      <c r="E249" s="280"/>
      <c r="F249" s="280"/>
      <c r="G249" s="280"/>
      <c r="H249" s="280"/>
      <c r="I249" s="768"/>
      <c r="J249" s="768"/>
      <c r="K249" s="768"/>
      <c r="L249" s="768"/>
      <c r="M249" s="627"/>
      <c r="N249" s="627"/>
      <c r="O249" s="627"/>
      <c r="P249" s="627"/>
      <c r="Q249" s="627"/>
      <c r="R249" s="627"/>
    </row>
    <row r="250" spans="1:21" s="770" customFormat="1" ht="18" customHeight="1" thickTop="1" thickBot="1">
      <c r="A250" s="656"/>
      <c r="B250" s="423" t="s">
        <v>919</v>
      </c>
      <c r="C250" s="654"/>
      <c r="D250" s="654"/>
      <c r="E250" s="654"/>
      <c r="F250" s="654"/>
      <c r="G250" s="654"/>
      <c r="H250" s="654"/>
      <c r="I250" s="769"/>
      <c r="J250" s="769"/>
      <c r="K250" s="769"/>
      <c r="L250" s="769"/>
      <c r="M250" s="655"/>
      <c r="N250" s="655"/>
      <c r="O250" s="655"/>
      <c r="P250" s="656"/>
      <c r="Q250" s="656"/>
      <c r="R250" s="656"/>
      <c r="S250" s="656"/>
      <c r="T250" s="656"/>
      <c r="U250" s="656"/>
    </row>
    <row r="251" spans="1:21" ht="13.9" thickTop="1">
      <c r="A251" s="430"/>
      <c r="B251" s="629"/>
      <c r="C251" s="746"/>
      <c r="D251" s="746"/>
      <c r="E251" s="746"/>
      <c r="F251" s="746"/>
      <c r="G251" s="746"/>
      <c r="H251" s="746"/>
      <c r="I251" s="593"/>
      <c r="J251" s="593"/>
      <c r="K251" s="593"/>
      <c r="L251" s="593"/>
      <c r="M251" s="519"/>
      <c r="N251" s="519"/>
      <c r="O251" s="499"/>
      <c r="P251" s="499"/>
      <c r="Q251" s="499"/>
      <c r="R251" s="425"/>
    </row>
    <row r="252" spans="1:21" s="447" customFormat="1" ht="26.25">
      <c r="B252" s="617" t="s">
        <v>926</v>
      </c>
      <c r="C252" s="429">
        <v>2024</v>
      </c>
      <c r="D252" s="353">
        <v>2023</v>
      </c>
      <c r="E252" s="383" t="s">
        <v>47</v>
      </c>
      <c r="F252" s="353">
        <v>2022</v>
      </c>
      <c r="G252" s="353">
        <v>2021</v>
      </c>
      <c r="H252" s="353">
        <v>2020</v>
      </c>
      <c r="I252" s="605"/>
      <c r="J252" s="605"/>
      <c r="K252" s="605"/>
      <c r="L252" s="605"/>
      <c r="M252" s="548"/>
      <c r="N252" s="548"/>
    </row>
    <row r="253" spans="1:21" ht="14.25">
      <c r="A253" s="430"/>
      <c r="B253" s="388" t="s">
        <v>357</v>
      </c>
      <c r="C253" s="232">
        <v>1016</v>
      </c>
      <c r="D253" s="233">
        <v>993</v>
      </c>
      <c r="E253" s="234" t="s">
        <v>54</v>
      </c>
      <c r="F253" s="233">
        <v>980</v>
      </c>
      <c r="G253" s="233">
        <v>958</v>
      </c>
      <c r="H253" s="233">
        <v>907</v>
      </c>
      <c r="I253" s="593"/>
      <c r="J253" s="593"/>
      <c r="K253" s="593"/>
      <c r="L253" s="593"/>
      <c r="M253" s="519"/>
      <c r="N253" s="519"/>
      <c r="O253" s="519"/>
      <c r="P253" s="593"/>
      <c r="Q253" s="519"/>
      <c r="R253" s="579"/>
      <c r="S253" s="499"/>
    </row>
    <row r="254" spans="1:21" s="538" customFormat="1" ht="13.15">
      <c r="A254" s="447"/>
      <c r="B254" s="483" t="s">
        <v>924</v>
      </c>
      <c r="C254" s="239">
        <v>157</v>
      </c>
      <c r="D254" s="240">
        <v>121</v>
      </c>
      <c r="E254" s="256" t="s">
        <v>358</v>
      </c>
      <c r="F254" s="240">
        <v>149</v>
      </c>
      <c r="G254" s="240">
        <v>297</v>
      </c>
      <c r="H254" s="240">
        <v>544</v>
      </c>
      <c r="I254" s="605"/>
      <c r="J254" s="605"/>
      <c r="K254" s="605"/>
      <c r="L254" s="605"/>
      <c r="M254" s="548"/>
      <c r="N254" s="548"/>
      <c r="O254" s="548"/>
      <c r="P254" s="605"/>
      <c r="Q254" s="548"/>
      <c r="R254" s="578"/>
    </row>
    <row r="255" spans="1:21" ht="14.25">
      <c r="A255" s="430"/>
      <c r="B255" s="388" t="s">
        <v>927</v>
      </c>
      <c r="C255" s="257" t="s">
        <v>176</v>
      </c>
      <c r="D255" s="234" t="s">
        <v>60</v>
      </c>
      <c r="E255" s="234" t="s">
        <v>204</v>
      </c>
      <c r="F255" s="234" t="s">
        <v>176</v>
      </c>
      <c r="G255" s="234" t="s">
        <v>86</v>
      </c>
      <c r="H255" s="234" t="s">
        <v>556</v>
      </c>
      <c r="I255" s="593"/>
      <c r="J255" s="579"/>
      <c r="K255" s="566"/>
      <c r="L255" s="579"/>
      <c r="M255" s="499"/>
      <c r="N255" s="499"/>
      <c r="O255" s="519"/>
      <c r="P255" s="593"/>
      <c r="Q255" s="519"/>
      <c r="R255" s="579"/>
      <c r="S255" s="499"/>
    </row>
    <row r="256" spans="1:21">
      <c r="A256" s="430"/>
      <c r="B256" s="630" t="s">
        <v>929</v>
      </c>
      <c r="C256" s="631"/>
      <c r="D256" s="631"/>
      <c r="E256" s="632"/>
      <c r="F256" s="631"/>
      <c r="G256" s="631"/>
      <c r="H256" s="633"/>
      <c r="I256" s="593"/>
      <c r="J256" s="579"/>
      <c r="K256" s="566"/>
      <c r="L256" s="579"/>
      <c r="M256" s="499"/>
      <c r="N256" s="499"/>
      <c r="O256" s="519"/>
      <c r="P256" s="593"/>
      <c r="Q256" s="519"/>
      <c r="R256" s="579"/>
      <c r="S256" s="499"/>
    </row>
    <row r="257" spans="1:21" ht="15" customHeight="1">
      <c r="A257" s="430"/>
      <c r="B257" s="388" t="s">
        <v>301</v>
      </c>
      <c r="C257" s="232">
        <v>130</v>
      </c>
      <c r="D257" s="233">
        <v>98</v>
      </c>
      <c r="E257" s="234" t="s">
        <v>167</v>
      </c>
      <c r="F257" s="233">
        <v>134</v>
      </c>
      <c r="G257" s="233">
        <v>269</v>
      </c>
      <c r="H257" s="233">
        <v>510</v>
      </c>
      <c r="I257" s="593"/>
      <c r="J257" s="579"/>
      <c r="K257" s="566"/>
      <c r="L257" s="579"/>
      <c r="M257" s="499"/>
      <c r="N257" s="499"/>
      <c r="O257" s="519"/>
      <c r="P257" s="593"/>
      <c r="Q257" s="519"/>
      <c r="R257" s="566"/>
      <c r="S257" s="566"/>
    </row>
    <row r="258" spans="1:21" ht="15" customHeight="1">
      <c r="A258" s="430"/>
      <c r="B258" s="388" t="s">
        <v>302</v>
      </c>
      <c r="C258" s="232">
        <v>27</v>
      </c>
      <c r="D258" s="233">
        <v>23</v>
      </c>
      <c r="E258" s="234" t="s">
        <v>172</v>
      </c>
      <c r="F258" s="233">
        <v>15</v>
      </c>
      <c r="G258" s="233">
        <v>28</v>
      </c>
      <c r="H258" s="233">
        <v>34</v>
      </c>
      <c r="I258" s="593"/>
      <c r="J258" s="579"/>
      <c r="K258" s="566"/>
      <c r="L258" s="579"/>
      <c r="M258" s="499"/>
      <c r="N258" s="499"/>
      <c r="O258" s="519"/>
      <c r="P258" s="593"/>
      <c r="Q258" s="519"/>
      <c r="R258" s="579"/>
      <c r="S258" s="499"/>
    </row>
    <row r="259" spans="1:21">
      <c r="A259" s="430"/>
      <c r="B259" s="634" t="s">
        <v>930</v>
      </c>
      <c r="C259" s="771"/>
      <c r="D259" s="771"/>
      <c r="E259" s="772"/>
      <c r="F259" s="771"/>
      <c r="G259" s="771"/>
      <c r="H259" s="771"/>
      <c r="I259" s="593"/>
      <c r="J259" s="579"/>
      <c r="K259" s="566"/>
      <c r="L259" s="579"/>
      <c r="M259" s="499"/>
      <c r="N259" s="499"/>
      <c r="O259" s="519"/>
      <c r="P259" s="593"/>
      <c r="Q259" s="519"/>
      <c r="R259" s="499"/>
      <c r="S259" s="499"/>
    </row>
    <row r="260" spans="1:21">
      <c r="A260" s="430"/>
      <c r="B260" s="388" t="s">
        <v>361</v>
      </c>
      <c r="C260" s="232">
        <v>27</v>
      </c>
      <c r="D260" s="233">
        <v>26</v>
      </c>
      <c r="E260" s="234" t="s">
        <v>105</v>
      </c>
      <c r="F260" s="233">
        <v>42</v>
      </c>
      <c r="G260" s="233">
        <v>56</v>
      </c>
      <c r="H260" s="233">
        <v>109</v>
      </c>
      <c r="I260" s="593"/>
      <c r="J260" s="579"/>
      <c r="K260" s="566"/>
      <c r="L260" s="579"/>
      <c r="M260" s="499"/>
      <c r="N260" s="499"/>
      <c r="O260" s="519"/>
      <c r="P260" s="593"/>
      <c r="Q260" s="519"/>
      <c r="R260" s="566"/>
      <c r="S260" s="635"/>
      <c r="T260" s="635"/>
    </row>
    <row r="261" spans="1:21">
      <c r="A261" s="430"/>
      <c r="B261" s="388" t="s">
        <v>340</v>
      </c>
      <c r="C261" s="232">
        <v>112</v>
      </c>
      <c r="D261" s="233">
        <v>82</v>
      </c>
      <c r="E261" s="234" t="s">
        <v>164</v>
      </c>
      <c r="F261" s="233">
        <v>97</v>
      </c>
      <c r="G261" s="233">
        <v>207</v>
      </c>
      <c r="H261" s="233">
        <v>375</v>
      </c>
      <c r="I261" s="593"/>
      <c r="J261" s="579"/>
      <c r="K261" s="566"/>
      <c r="L261" s="579"/>
      <c r="M261" s="499"/>
      <c r="N261" s="499"/>
      <c r="O261" s="519"/>
      <c r="P261" s="593"/>
      <c r="Q261" s="519"/>
      <c r="R261" s="579"/>
      <c r="S261" s="499"/>
    </row>
    <row r="262" spans="1:21">
      <c r="A262" s="430"/>
      <c r="B262" s="388" t="s">
        <v>341</v>
      </c>
      <c r="C262" s="232">
        <v>18</v>
      </c>
      <c r="D262" s="233">
        <v>13</v>
      </c>
      <c r="E262" s="234" t="s">
        <v>355</v>
      </c>
      <c r="F262" s="233">
        <v>10</v>
      </c>
      <c r="G262" s="233">
        <v>34</v>
      </c>
      <c r="H262" s="233">
        <v>60</v>
      </c>
      <c r="I262" s="593"/>
      <c r="J262" s="579"/>
      <c r="K262" s="566"/>
      <c r="L262" s="579"/>
      <c r="M262" s="499"/>
      <c r="N262" s="499"/>
      <c r="O262" s="519"/>
      <c r="P262" s="593"/>
      <c r="Q262" s="519"/>
      <c r="R262" s="579"/>
      <c r="S262" s="499"/>
    </row>
    <row r="263" spans="1:21">
      <c r="A263" s="430"/>
      <c r="B263" s="579"/>
      <c r="C263" s="746"/>
      <c r="D263" s="746"/>
      <c r="E263" s="746"/>
      <c r="F263" s="746"/>
      <c r="G263" s="746"/>
      <c r="H263" s="577"/>
      <c r="I263" s="566"/>
      <c r="J263" s="579"/>
      <c r="K263" s="579"/>
      <c r="L263" s="579"/>
      <c r="M263" s="519"/>
      <c r="N263" s="593"/>
      <c r="O263" s="519"/>
      <c r="P263" s="579"/>
      <c r="Q263" s="499"/>
    </row>
    <row r="264" spans="1:21" s="370" customFormat="1" ht="12.75">
      <c r="B264" s="434" t="s">
        <v>63</v>
      </c>
      <c r="C264" s="773"/>
      <c r="D264" s="774"/>
      <c r="E264" s="773"/>
      <c r="F264" s="774"/>
      <c r="G264" s="773"/>
      <c r="H264" s="774"/>
      <c r="I264" s="371"/>
      <c r="J264" s="371"/>
      <c r="K264" s="371"/>
      <c r="L264" s="371"/>
      <c r="M264" s="378"/>
      <c r="N264" s="371"/>
    </row>
    <row r="265" spans="1:21" s="496" customFormat="1">
      <c r="A265" s="370"/>
      <c r="B265" s="1086" t="s">
        <v>532</v>
      </c>
      <c r="C265" s="1086"/>
      <c r="D265" s="1086"/>
      <c r="E265" s="1086"/>
      <c r="F265" s="1086"/>
      <c r="G265" s="1086"/>
      <c r="H265" s="1086"/>
      <c r="I265" s="378"/>
      <c r="J265" s="378"/>
      <c r="K265" s="378"/>
      <c r="L265" s="378"/>
      <c r="M265" s="378"/>
      <c r="N265" s="636"/>
      <c r="O265" s="378"/>
      <c r="P265" s="378"/>
      <c r="Q265" s="378"/>
      <c r="R265" s="378"/>
      <c r="S265" s="378"/>
      <c r="T265" s="378"/>
      <c r="U265" s="378"/>
    </row>
    <row r="266" spans="1:21" s="496" customFormat="1" ht="14" customHeight="1">
      <c r="A266" s="370"/>
      <c r="B266" s="1101" t="s">
        <v>362</v>
      </c>
      <c r="C266" s="1086"/>
      <c r="D266" s="1086"/>
      <c r="E266" s="1086"/>
      <c r="F266" s="1086"/>
      <c r="G266" s="1086"/>
      <c r="H266" s="1086"/>
      <c r="I266" s="378"/>
      <c r="J266" s="378"/>
      <c r="K266" s="378"/>
      <c r="L266" s="378"/>
      <c r="M266" s="378"/>
      <c r="N266" s="636"/>
      <c r="O266" s="378"/>
      <c r="P266" s="378"/>
      <c r="Q266" s="378"/>
      <c r="R266" s="378"/>
      <c r="S266" s="378"/>
      <c r="T266" s="378"/>
      <c r="U266" s="378"/>
    </row>
    <row r="267" spans="1:21" s="496" customFormat="1">
      <c r="A267" s="370"/>
      <c r="B267" s="378"/>
      <c r="C267" s="378"/>
      <c r="D267" s="378"/>
      <c r="E267" s="378"/>
      <c r="F267" s="378"/>
      <c r="G267" s="378"/>
      <c r="H267" s="378"/>
      <c r="I267" s="378"/>
      <c r="J267" s="378"/>
      <c r="K267" s="378"/>
      <c r="L267" s="378"/>
      <c r="M267" s="378"/>
      <c r="N267" s="378"/>
      <c r="O267" s="378"/>
      <c r="P267" s="378"/>
      <c r="Q267" s="378"/>
    </row>
    <row r="268" spans="1:21" s="447" customFormat="1" ht="26.25">
      <c r="B268" s="379" t="s">
        <v>598</v>
      </c>
      <c r="C268" s="429">
        <v>2024</v>
      </c>
      <c r="D268" s="353">
        <v>2023</v>
      </c>
      <c r="E268" s="383" t="s">
        <v>47</v>
      </c>
      <c r="F268" s="353">
        <v>2022</v>
      </c>
      <c r="G268" s="353">
        <v>2021</v>
      </c>
      <c r="H268" s="353">
        <v>2020</v>
      </c>
      <c r="I268" s="451"/>
      <c r="J268" s="451"/>
      <c r="K268" s="451"/>
      <c r="L268" s="451"/>
    </row>
    <row r="269" spans="1:21" ht="14.25">
      <c r="A269" s="430"/>
      <c r="B269" s="388" t="s">
        <v>357</v>
      </c>
      <c r="C269" s="232">
        <v>1016</v>
      </c>
      <c r="D269" s="233">
        <v>993</v>
      </c>
      <c r="E269" s="234" t="s">
        <v>54</v>
      </c>
      <c r="F269" s="233">
        <v>980</v>
      </c>
      <c r="G269" s="233">
        <v>958</v>
      </c>
      <c r="H269" s="233">
        <v>907</v>
      </c>
      <c r="I269" s="593"/>
      <c r="J269" s="579"/>
      <c r="K269" s="566"/>
      <c r="L269" s="579"/>
      <c r="M269" s="499"/>
      <c r="N269" s="499"/>
      <c r="O269" s="519"/>
      <c r="P269" s="593"/>
      <c r="Q269" s="519"/>
      <c r="R269" s="601"/>
      <c r="S269" s="499"/>
    </row>
    <row r="270" spans="1:21" s="538" customFormat="1" ht="15">
      <c r="A270" s="447"/>
      <c r="B270" s="483" t="s">
        <v>364</v>
      </c>
      <c r="C270" s="239">
        <v>134</v>
      </c>
      <c r="D270" s="240">
        <v>108</v>
      </c>
      <c r="E270" s="256" t="s">
        <v>356</v>
      </c>
      <c r="F270" s="240">
        <v>131</v>
      </c>
      <c r="G270" s="240">
        <v>129</v>
      </c>
      <c r="H270" s="240">
        <v>129</v>
      </c>
      <c r="I270" s="605"/>
      <c r="J270" s="578"/>
      <c r="K270" s="775"/>
      <c r="L270" s="578"/>
      <c r="O270" s="548"/>
      <c r="P270" s="605"/>
      <c r="Q270" s="548"/>
      <c r="R270" s="578"/>
      <c r="S270" s="578"/>
    </row>
    <row r="271" spans="1:21" ht="14.25">
      <c r="A271" s="430"/>
      <c r="B271" s="388" t="s">
        <v>365</v>
      </c>
      <c r="C271" s="232" t="s">
        <v>255</v>
      </c>
      <c r="D271" s="234" t="s">
        <v>62</v>
      </c>
      <c r="E271" s="234" t="s">
        <v>56</v>
      </c>
      <c r="F271" s="234" t="s">
        <v>255</v>
      </c>
      <c r="G271" s="234" t="s">
        <v>255</v>
      </c>
      <c r="H271" s="234" t="s">
        <v>174</v>
      </c>
      <c r="I271" s="593"/>
      <c r="J271" s="579"/>
      <c r="K271" s="566"/>
      <c r="L271" s="579"/>
      <c r="M271" s="499"/>
      <c r="N271" s="499"/>
      <c r="O271" s="519"/>
      <c r="P271" s="593"/>
      <c r="Q271" s="519"/>
      <c r="R271" s="579"/>
      <c r="S271" s="499"/>
    </row>
    <row r="272" spans="1:21">
      <c r="A272" s="430"/>
      <c r="B272" s="630" t="s">
        <v>367</v>
      </c>
      <c r="C272" s="631"/>
      <c r="D272" s="631"/>
      <c r="E272" s="631"/>
      <c r="F272" s="631"/>
      <c r="G272" s="631"/>
      <c r="H272" s="633"/>
      <c r="I272" s="593"/>
      <c r="J272" s="579"/>
      <c r="K272" s="566"/>
      <c r="L272" s="579"/>
      <c r="M272" s="499"/>
      <c r="N272" s="499"/>
      <c r="O272" s="519"/>
      <c r="P272" s="593"/>
      <c r="Q272" s="519"/>
      <c r="R272" s="579"/>
      <c r="S272" s="499"/>
    </row>
    <row r="273" spans="1:21">
      <c r="A273" s="430"/>
      <c r="B273" s="388" t="s">
        <v>301</v>
      </c>
      <c r="C273" s="232">
        <v>124</v>
      </c>
      <c r="D273" s="233">
        <v>101</v>
      </c>
      <c r="E273" s="234" t="s">
        <v>239</v>
      </c>
      <c r="F273" s="233">
        <v>122</v>
      </c>
      <c r="G273" s="233">
        <v>122</v>
      </c>
      <c r="H273" s="233">
        <v>122</v>
      </c>
      <c r="I273" s="593"/>
      <c r="J273" s="579"/>
      <c r="K273" s="566"/>
      <c r="L273" s="579"/>
      <c r="M273" s="499"/>
      <c r="N273" s="499"/>
      <c r="O273" s="519"/>
      <c r="P273" s="593"/>
      <c r="Q273" s="519"/>
      <c r="R273" s="499"/>
      <c r="S273" s="635"/>
    </row>
    <row r="274" spans="1:21">
      <c r="A274" s="430"/>
      <c r="B274" s="388" t="s">
        <v>302</v>
      </c>
      <c r="C274" s="232">
        <v>10</v>
      </c>
      <c r="D274" s="233">
        <v>7</v>
      </c>
      <c r="E274" s="234" t="s">
        <v>599</v>
      </c>
      <c r="F274" s="233">
        <v>9</v>
      </c>
      <c r="G274" s="233">
        <v>7</v>
      </c>
      <c r="H274" s="233">
        <v>7</v>
      </c>
      <c r="I274" s="593"/>
      <c r="J274" s="579"/>
      <c r="K274" s="566"/>
      <c r="L274" s="579"/>
      <c r="M274" s="499"/>
      <c r="N274" s="499"/>
      <c r="O274" s="519"/>
      <c r="P274" s="593"/>
      <c r="Q274" s="519"/>
      <c r="R274" s="579"/>
      <c r="S274" s="499"/>
    </row>
    <row r="275" spans="1:21">
      <c r="A275" s="430"/>
      <c r="B275" s="634" t="s">
        <v>369</v>
      </c>
      <c r="C275" s="771"/>
      <c r="D275" s="771"/>
      <c r="E275" s="771"/>
      <c r="F275" s="771"/>
      <c r="G275" s="771"/>
      <c r="H275" s="771"/>
      <c r="I275" s="593"/>
      <c r="J275" s="579"/>
      <c r="K275" s="566"/>
      <c r="L275" s="579"/>
      <c r="M275" s="499"/>
      <c r="N275" s="499"/>
      <c r="O275" s="519"/>
      <c r="P275" s="593"/>
      <c r="Q275" s="519"/>
      <c r="R275" s="579"/>
      <c r="S275" s="499"/>
    </row>
    <row r="276" spans="1:21">
      <c r="A276" s="430"/>
      <c r="B276" s="388" t="s">
        <v>361</v>
      </c>
      <c r="C276" s="232">
        <v>13</v>
      </c>
      <c r="D276" s="233">
        <v>11</v>
      </c>
      <c r="E276" s="234" t="s">
        <v>179</v>
      </c>
      <c r="F276" s="233">
        <v>15</v>
      </c>
      <c r="G276" s="233">
        <v>7</v>
      </c>
      <c r="H276" s="233">
        <v>4</v>
      </c>
      <c r="I276" s="593"/>
      <c r="J276" s="579"/>
      <c r="K276" s="566"/>
      <c r="L276" s="579"/>
      <c r="M276" s="499"/>
      <c r="N276" s="499"/>
      <c r="O276" s="519"/>
      <c r="P276" s="593"/>
      <c r="Q276" s="519"/>
      <c r="R276" s="579"/>
      <c r="S276" s="499"/>
    </row>
    <row r="277" spans="1:21" ht="15" customHeight="1">
      <c r="A277" s="430"/>
      <c r="B277" s="388" t="s">
        <v>340</v>
      </c>
      <c r="C277" s="232">
        <v>76</v>
      </c>
      <c r="D277" s="233">
        <v>64</v>
      </c>
      <c r="E277" s="234" t="s">
        <v>49</v>
      </c>
      <c r="F277" s="233">
        <v>88</v>
      </c>
      <c r="G277" s="233">
        <v>83</v>
      </c>
      <c r="H277" s="233">
        <v>92</v>
      </c>
      <c r="I277" s="593"/>
      <c r="J277" s="579"/>
      <c r="K277" s="566"/>
      <c r="L277" s="579"/>
      <c r="M277" s="499"/>
      <c r="N277" s="499"/>
      <c r="O277" s="519"/>
      <c r="P277" s="593"/>
      <c r="Q277" s="519"/>
      <c r="R277" s="579"/>
      <c r="S277" s="499"/>
    </row>
    <row r="278" spans="1:21">
      <c r="A278" s="430"/>
      <c r="B278" s="388" t="s">
        <v>341</v>
      </c>
      <c r="C278" s="232">
        <v>45</v>
      </c>
      <c r="D278" s="233">
        <v>33</v>
      </c>
      <c r="E278" s="234" t="s">
        <v>89</v>
      </c>
      <c r="F278" s="233">
        <v>28</v>
      </c>
      <c r="G278" s="233">
        <v>39</v>
      </c>
      <c r="H278" s="233">
        <v>33</v>
      </c>
      <c r="I278" s="593"/>
      <c r="J278" s="579"/>
      <c r="K278" s="566"/>
      <c r="L278" s="579"/>
      <c r="M278" s="499"/>
      <c r="N278" s="499"/>
      <c r="O278" s="519"/>
      <c r="P278" s="519"/>
      <c r="Q278" s="593"/>
      <c r="R278" s="579"/>
      <c r="S278" s="499"/>
    </row>
    <row r="279" spans="1:21">
      <c r="A279" s="430"/>
      <c r="B279" s="639"/>
      <c r="C279" s="746"/>
      <c r="D279" s="746"/>
      <c r="E279" s="746"/>
      <c r="F279" s="746"/>
      <c r="G279" s="746"/>
      <c r="H279" s="577"/>
      <c r="I279" s="566"/>
      <c r="J279" s="579"/>
      <c r="K279" s="579"/>
      <c r="L279" s="579"/>
      <c r="M279" s="519"/>
      <c r="N279" s="519"/>
      <c r="O279" s="593"/>
      <c r="P279" s="579"/>
      <c r="Q279" s="499"/>
    </row>
    <row r="280" spans="1:21" s="370" customFormat="1" ht="12.75">
      <c r="B280" s="391" t="s">
        <v>63</v>
      </c>
      <c r="C280" s="773"/>
      <c r="D280" s="774"/>
      <c r="E280" s="773"/>
      <c r="F280" s="774"/>
      <c r="G280" s="773"/>
      <c r="H280" s="774"/>
      <c r="I280" s="371"/>
      <c r="J280" s="371"/>
      <c r="K280" s="371"/>
      <c r="L280" s="371"/>
      <c r="N280" s="371"/>
    </row>
    <row r="281" spans="1:21" s="496" customFormat="1">
      <c r="A281" s="370"/>
      <c r="B281" s="1086" t="s">
        <v>532</v>
      </c>
      <c r="C281" s="1086"/>
      <c r="D281" s="1086"/>
      <c r="E281" s="1086"/>
      <c r="F281" s="1086"/>
      <c r="G281" s="1086"/>
      <c r="H281" s="1086"/>
      <c r="I281" s="378"/>
      <c r="J281" s="378"/>
      <c r="K281" s="378"/>
      <c r="L281" s="378"/>
      <c r="M281" s="378"/>
      <c r="N281" s="378"/>
      <c r="O281" s="378"/>
      <c r="P281" s="378"/>
      <c r="Q281" s="378"/>
      <c r="R281" s="378"/>
      <c r="S281" s="378"/>
      <c r="T281" s="378"/>
      <c r="U281" s="378"/>
    </row>
    <row r="282" spans="1:21" s="496" customFormat="1">
      <c r="A282" s="370"/>
      <c r="B282" s="1100" t="s">
        <v>370</v>
      </c>
      <c r="C282" s="1100"/>
      <c r="D282" s="1100"/>
      <c r="E282" s="1100"/>
      <c r="F282" s="1100"/>
      <c r="G282" s="1100"/>
      <c r="H282" s="1100"/>
      <c r="I282" s="378"/>
      <c r="J282" s="378"/>
      <c r="K282" s="378"/>
      <c r="L282" s="378"/>
      <c r="M282" s="378"/>
      <c r="N282" s="378"/>
      <c r="O282" s="378"/>
      <c r="P282" s="378"/>
      <c r="Q282" s="378"/>
      <c r="R282" s="378"/>
      <c r="S282" s="378"/>
      <c r="T282" s="378"/>
      <c r="U282" s="378"/>
    </row>
    <row r="283" spans="1:21" s="496" customFormat="1" ht="14" customHeight="1">
      <c r="A283" s="370"/>
      <c r="B283" s="1100" t="s">
        <v>371</v>
      </c>
      <c r="C283" s="1100"/>
      <c r="D283" s="1100"/>
      <c r="E283" s="1100"/>
      <c r="F283" s="1100"/>
      <c r="G283" s="1100"/>
      <c r="H283" s="1100"/>
      <c r="I283" s="378"/>
      <c r="J283" s="378"/>
      <c r="K283" s="378"/>
      <c r="L283" s="378"/>
      <c r="M283" s="378"/>
      <c r="N283" s="378"/>
      <c r="O283" s="378"/>
      <c r="P283" s="378"/>
      <c r="Q283" s="378"/>
      <c r="R283" s="378"/>
      <c r="S283" s="378"/>
      <c r="T283" s="378"/>
      <c r="U283" s="378"/>
    </row>
    <row r="284" spans="1:21" s="496" customFormat="1">
      <c r="A284" s="370"/>
      <c r="B284" s="378"/>
      <c r="C284" s="378"/>
      <c r="D284" s="378"/>
      <c r="E284" s="378"/>
      <c r="F284" s="378"/>
      <c r="G284" s="378"/>
      <c r="H284" s="378"/>
      <c r="I284" s="378"/>
      <c r="J284" s="378"/>
      <c r="K284" s="378"/>
      <c r="L284" s="378"/>
      <c r="M284" s="378"/>
      <c r="N284" s="378"/>
      <c r="O284" s="378"/>
      <c r="P284" s="378"/>
      <c r="Q284" s="378"/>
    </row>
    <row r="285" spans="1:21" s="496" customFormat="1" ht="13.9" thickBot="1">
      <c r="A285" s="370"/>
      <c r="B285" s="378"/>
      <c r="C285" s="378"/>
      <c r="D285" s="378"/>
      <c r="E285" s="378"/>
      <c r="F285" s="378"/>
      <c r="G285" s="378"/>
      <c r="H285" s="378"/>
      <c r="I285" s="378"/>
      <c r="J285" s="378"/>
      <c r="K285" s="378"/>
      <c r="L285" s="378"/>
      <c r="M285" s="378"/>
      <c r="N285" s="378"/>
      <c r="O285" s="378"/>
      <c r="P285" s="378"/>
      <c r="Q285" s="378"/>
    </row>
    <row r="286" spans="1:21" s="656" customFormat="1" ht="15.75" thickTop="1" thickBot="1">
      <c r="B286" s="423" t="s">
        <v>30</v>
      </c>
      <c r="C286" s="654"/>
      <c r="D286" s="654"/>
      <c r="E286" s="654"/>
      <c r="F286" s="654"/>
      <c r="G286" s="654"/>
      <c r="H286" s="654"/>
      <c r="I286" s="655"/>
      <c r="J286" s="655"/>
      <c r="K286" s="655"/>
      <c r="L286" s="655"/>
      <c r="M286" s="655"/>
      <c r="N286" s="655"/>
      <c r="O286" s="655"/>
      <c r="P286" s="655"/>
      <c r="Q286" s="655"/>
      <c r="R286" s="655"/>
      <c r="S286" s="655"/>
      <c r="T286" s="655"/>
    </row>
    <row r="287" spans="1:21" ht="13.9" thickTop="1">
      <c r="B287" s="641"/>
      <c r="C287" s="427"/>
      <c r="G287" s="577"/>
      <c r="H287" s="577"/>
      <c r="M287" s="425"/>
      <c r="N287" s="425"/>
      <c r="O287" s="425"/>
      <c r="P287" s="425"/>
      <c r="Q287" s="425"/>
      <c r="R287" s="425"/>
      <c r="S287" s="425"/>
      <c r="T287" s="425"/>
    </row>
    <row r="288" spans="1:21" s="447" customFormat="1" ht="26.25">
      <c r="B288" s="394" t="s">
        <v>600</v>
      </c>
      <c r="C288" s="429">
        <v>2024</v>
      </c>
      <c r="D288" s="353">
        <v>2023</v>
      </c>
      <c r="E288" s="383" t="s">
        <v>47</v>
      </c>
      <c r="F288" s="353">
        <v>2022</v>
      </c>
      <c r="G288" s="353">
        <v>2021</v>
      </c>
      <c r="H288" s="353">
        <v>2020</v>
      </c>
      <c r="I288" s="451"/>
      <c r="J288" s="726"/>
      <c r="K288" s="451"/>
      <c r="L288" s="451"/>
    </row>
    <row r="289" spans="1:21" s="447" customFormat="1" ht="15" customHeight="1">
      <c r="B289" s="398" t="s">
        <v>395</v>
      </c>
      <c r="C289" s="776">
        <v>334</v>
      </c>
      <c r="D289" s="777">
        <v>286.8</v>
      </c>
      <c r="E289" s="266">
        <v>0.16</v>
      </c>
      <c r="F289" s="777">
        <v>363.3</v>
      </c>
      <c r="G289" s="777">
        <v>259.10000000000002</v>
      </c>
      <c r="H289" s="777">
        <v>213.2</v>
      </c>
      <c r="I289" s="603"/>
      <c r="J289" s="726"/>
      <c r="K289" s="451"/>
      <c r="L289" s="451"/>
    </row>
    <row r="290" spans="1:21" ht="15" customHeight="1">
      <c r="A290" s="430"/>
      <c r="B290" s="402" t="s">
        <v>396</v>
      </c>
      <c r="C290" s="778">
        <v>58.3</v>
      </c>
      <c r="D290" s="779">
        <v>68.900000000000006</v>
      </c>
      <c r="E290" s="780" t="s">
        <v>178</v>
      </c>
      <c r="F290" s="779">
        <v>77.099999999999994</v>
      </c>
      <c r="G290" s="779">
        <v>50.3</v>
      </c>
      <c r="H290" s="779">
        <v>50.2</v>
      </c>
      <c r="J290" s="577"/>
    </row>
    <row r="291" spans="1:21" ht="15" customHeight="1">
      <c r="A291" s="430"/>
      <c r="B291" s="402" t="s">
        <v>398</v>
      </c>
      <c r="C291" s="249">
        <v>0.17</v>
      </c>
      <c r="D291" s="246">
        <v>0.24</v>
      </c>
      <c r="E291" s="246" t="s">
        <v>561</v>
      </c>
      <c r="F291" s="246">
        <v>0.21</v>
      </c>
      <c r="G291" s="246">
        <v>0.19</v>
      </c>
      <c r="H291" s="246">
        <v>0.24</v>
      </c>
      <c r="J291" s="482"/>
    </row>
    <row r="292" spans="1:21">
      <c r="A292" s="430"/>
    </row>
    <row r="293" spans="1:21" s="370" customFormat="1" ht="12.75">
      <c r="B293" s="391" t="s">
        <v>63</v>
      </c>
      <c r="C293" s="371"/>
      <c r="D293" s="371"/>
      <c r="E293" s="371"/>
      <c r="F293" s="371"/>
      <c r="G293" s="378"/>
      <c r="H293" s="378"/>
      <c r="I293" s="371"/>
      <c r="J293" s="371"/>
      <c r="K293" s="371"/>
      <c r="L293" s="371"/>
    </row>
    <row r="294" spans="1:21" s="372" customFormat="1">
      <c r="A294" s="370"/>
      <c r="B294" s="1086" t="s">
        <v>601</v>
      </c>
      <c r="C294" s="1086"/>
      <c r="D294" s="1086"/>
      <c r="E294" s="1086"/>
      <c r="F294" s="1086"/>
      <c r="G294" s="1086"/>
      <c r="H294" s="1086"/>
      <c r="I294" s="496"/>
      <c r="J294" s="496"/>
      <c r="K294" s="496"/>
      <c r="L294" s="496"/>
    </row>
    <row r="295" spans="1:21" s="372" customFormat="1">
      <c r="A295" s="370"/>
      <c r="B295" s="371"/>
      <c r="C295" s="378"/>
      <c r="D295" s="378"/>
      <c r="E295" s="378"/>
      <c r="F295" s="378"/>
      <c r="G295" s="496"/>
      <c r="H295" s="496"/>
      <c r="I295" s="496"/>
      <c r="J295" s="496"/>
      <c r="K295" s="496"/>
      <c r="L295" s="496"/>
    </row>
    <row r="296" spans="1:21" s="447" customFormat="1" ht="26.25">
      <c r="B296" s="781" t="s">
        <v>932</v>
      </c>
      <c r="C296" s="429">
        <v>2024</v>
      </c>
      <c r="D296" s="353">
        <v>2023</v>
      </c>
      <c r="E296" s="383" t="s">
        <v>47</v>
      </c>
      <c r="F296" s="353">
        <v>2022</v>
      </c>
      <c r="G296" s="353">
        <v>2021</v>
      </c>
      <c r="H296" s="353">
        <v>2020</v>
      </c>
      <c r="I296" s="451"/>
      <c r="J296" s="451"/>
      <c r="K296" s="451"/>
      <c r="L296" s="451"/>
    </row>
    <row r="297" spans="1:21" s="603" customFormat="1" ht="13.9">
      <c r="A297" s="432"/>
      <c r="B297" s="412" t="s">
        <v>283</v>
      </c>
      <c r="C297" s="239">
        <v>1016</v>
      </c>
      <c r="D297" s="240">
        <v>993</v>
      </c>
      <c r="E297" s="240" t="s">
        <v>54</v>
      </c>
      <c r="F297" s="240">
        <v>980</v>
      </c>
      <c r="G297" s="240">
        <v>958</v>
      </c>
      <c r="H297" s="240">
        <v>907</v>
      </c>
      <c r="I297" s="451"/>
      <c r="J297" s="451"/>
    </row>
    <row r="298" spans="1:21" s="425" customFormat="1" ht="14.25">
      <c r="A298" s="420"/>
      <c r="B298" s="413" t="s">
        <v>402</v>
      </c>
      <c r="C298" s="232">
        <v>921</v>
      </c>
      <c r="D298" s="233">
        <v>901</v>
      </c>
      <c r="E298" s="234" t="s">
        <v>54</v>
      </c>
      <c r="F298" s="233">
        <v>915</v>
      </c>
      <c r="G298" s="233">
        <v>889</v>
      </c>
      <c r="H298" s="233">
        <v>835</v>
      </c>
      <c r="I298" s="428"/>
      <c r="J298" s="428"/>
    </row>
    <row r="299" spans="1:21" s="425" customFormat="1">
      <c r="A299" s="420"/>
      <c r="B299" s="413" t="s">
        <v>403</v>
      </c>
      <c r="C299" s="257" t="s">
        <v>307</v>
      </c>
      <c r="D299" s="234" t="s">
        <v>307</v>
      </c>
      <c r="E299" s="234" t="s">
        <v>70</v>
      </c>
      <c r="F299" s="234" t="s">
        <v>309</v>
      </c>
      <c r="G299" s="234" t="s">
        <v>309</v>
      </c>
      <c r="H299" s="234" t="s">
        <v>306</v>
      </c>
      <c r="I299" s="428"/>
      <c r="J299" s="428"/>
    </row>
    <row r="300" spans="1:21" s="603" customFormat="1" ht="15" customHeight="1">
      <c r="A300" s="432"/>
      <c r="B300" s="415" t="s">
        <v>405</v>
      </c>
      <c r="C300" s="239">
        <v>25</v>
      </c>
      <c r="D300" s="240">
        <v>20</v>
      </c>
      <c r="E300" s="256" t="s">
        <v>251</v>
      </c>
      <c r="F300" s="240">
        <v>6</v>
      </c>
      <c r="G300" s="240">
        <v>7</v>
      </c>
      <c r="H300" s="240">
        <v>5</v>
      </c>
      <c r="I300" s="451"/>
    </row>
    <row r="301" spans="1:21" s="428" customFormat="1" ht="14.25">
      <c r="B301" s="782" t="s">
        <v>406</v>
      </c>
      <c r="C301" s="232">
        <v>8</v>
      </c>
      <c r="D301" s="233">
        <v>6</v>
      </c>
      <c r="E301" s="234" t="s">
        <v>167</v>
      </c>
      <c r="F301" s="233">
        <v>3</v>
      </c>
      <c r="G301" s="233">
        <v>3</v>
      </c>
      <c r="H301" s="233">
        <v>2</v>
      </c>
      <c r="I301" s="783"/>
      <c r="J301" s="783"/>
      <c r="K301" s="783"/>
      <c r="L301" s="783"/>
      <c r="M301" s="783"/>
      <c r="N301" s="783"/>
      <c r="O301" s="784"/>
      <c r="P301" s="784"/>
      <c r="Q301" s="784"/>
      <c r="R301" s="784"/>
      <c r="S301" s="784"/>
      <c r="T301" s="784"/>
      <c r="U301" s="785"/>
    </row>
    <row r="302" spans="1:21" s="425" customFormat="1">
      <c r="B302" s="416" t="s">
        <v>407</v>
      </c>
      <c r="C302" s="232" t="s">
        <v>90</v>
      </c>
      <c r="D302" s="233" t="s">
        <v>358</v>
      </c>
      <c r="E302" s="234" t="s">
        <v>98</v>
      </c>
      <c r="F302" s="233" t="s">
        <v>345</v>
      </c>
      <c r="G302" s="233" t="s">
        <v>599</v>
      </c>
      <c r="H302" s="233" t="s">
        <v>368</v>
      </c>
      <c r="I302" s="428"/>
      <c r="K302" s="428"/>
    </row>
    <row r="304" spans="1:21">
      <c r="B304" s="391" t="s">
        <v>63</v>
      </c>
      <c r="C304" s="648"/>
      <c r="D304" s="648"/>
      <c r="E304" s="648"/>
      <c r="F304" s="648"/>
      <c r="G304" s="648"/>
      <c r="H304" s="648"/>
    </row>
    <row r="305" spans="1:21" ht="25.05" customHeight="1">
      <c r="B305" s="1086" t="s">
        <v>603</v>
      </c>
      <c r="C305" s="1086"/>
      <c r="D305" s="1086"/>
      <c r="E305" s="1086"/>
      <c r="F305" s="1086"/>
      <c r="G305" s="1086"/>
      <c r="H305" s="1086"/>
    </row>
    <row r="306" spans="1:21">
      <c r="B306" s="1086" t="s">
        <v>558</v>
      </c>
      <c r="C306" s="1086"/>
      <c r="D306" s="1086"/>
      <c r="E306" s="1086"/>
      <c r="F306" s="1086"/>
      <c r="G306" s="1086"/>
      <c r="H306" s="1086"/>
    </row>
    <row r="307" spans="1:21">
      <c r="C307" s="378"/>
    </row>
    <row r="308" spans="1:21">
      <c r="C308" s="378"/>
    </row>
    <row r="309" spans="1:21">
      <c r="C309" s="378"/>
    </row>
    <row r="310" spans="1:21">
      <c r="C310" s="378"/>
    </row>
    <row r="311" spans="1:21">
      <c r="C311" s="378"/>
    </row>
    <row r="313" spans="1:21" s="421" customFormat="1">
      <c r="A313" s="420"/>
      <c r="B313" s="786"/>
      <c r="C313" s="482"/>
      <c r="D313" s="482"/>
      <c r="E313" s="482"/>
      <c r="F313" s="482"/>
      <c r="G313" s="482"/>
      <c r="H313" s="482"/>
      <c r="I313" s="425"/>
      <c r="J313" s="425"/>
      <c r="K313" s="425"/>
      <c r="L313" s="425"/>
      <c r="M313" s="420"/>
      <c r="N313" s="420"/>
      <c r="O313" s="420"/>
      <c r="P313" s="420"/>
      <c r="Q313" s="420"/>
      <c r="R313" s="420"/>
      <c r="S313" s="420"/>
      <c r="T313" s="420"/>
      <c r="U313" s="420"/>
    </row>
    <row r="314" spans="1:21" s="421" customFormat="1">
      <c r="A314" s="420"/>
      <c r="B314" s="786"/>
      <c r="C314" s="482"/>
      <c r="D314" s="482"/>
      <c r="E314" s="482"/>
      <c r="F314" s="482"/>
      <c r="G314" s="482"/>
      <c r="H314" s="482"/>
      <c r="I314" s="425"/>
      <c r="J314" s="425"/>
      <c r="K314" s="425"/>
      <c r="L314" s="425"/>
      <c r="M314" s="420"/>
      <c r="N314" s="420"/>
      <c r="O314" s="420"/>
      <c r="P314" s="420"/>
      <c r="Q314" s="420"/>
      <c r="R314" s="420"/>
      <c r="S314" s="420"/>
      <c r="T314" s="420"/>
      <c r="U314" s="420"/>
    </row>
    <row r="315" spans="1:21" s="421" customFormat="1">
      <c r="A315" s="420"/>
      <c r="B315" s="371"/>
      <c r="C315" s="482"/>
      <c r="D315" s="482"/>
      <c r="E315" s="482"/>
      <c r="F315" s="482"/>
      <c r="G315" s="482"/>
      <c r="H315" s="482"/>
      <c r="I315" s="425"/>
      <c r="J315" s="425"/>
      <c r="K315" s="425"/>
      <c r="L315" s="425"/>
      <c r="M315" s="420"/>
      <c r="N315" s="420"/>
      <c r="O315" s="420"/>
      <c r="P315" s="420"/>
      <c r="Q315" s="420"/>
      <c r="R315" s="420"/>
      <c r="S315" s="420"/>
      <c r="T315" s="420"/>
      <c r="U315" s="420"/>
    </row>
    <row r="316" spans="1:21" s="421" customFormat="1">
      <c r="A316" s="420"/>
      <c r="B316" s="371"/>
      <c r="C316" s="482"/>
      <c r="D316" s="482"/>
      <c r="E316" s="482"/>
      <c r="F316" s="482"/>
      <c r="G316" s="482"/>
      <c r="H316" s="482"/>
      <c r="I316" s="425"/>
      <c r="J316" s="425"/>
      <c r="K316" s="425"/>
      <c r="L316" s="425"/>
      <c r="M316" s="420"/>
      <c r="N316" s="420"/>
      <c r="O316" s="420"/>
      <c r="P316" s="420"/>
      <c r="Q316" s="420"/>
      <c r="R316" s="420"/>
      <c r="S316" s="420"/>
      <c r="T316" s="420"/>
      <c r="U316" s="420"/>
    </row>
    <row r="317" spans="1:21" s="421" customFormat="1">
      <c r="A317" s="420"/>
      <c r="B317" s="673"/>
      <c r="C317" s="482"/>
      <c r="D317" s="482"/>
      <c r="E317" s="482"/>
      <c r="F317" s="482"/>
      <c r="G317" s="482"/>
      <c r="H317" s="482"/>
      <c r="I317" s="425"/>
      <c r="J317" s="425"/>
      <c r="K317" s="425"/>
      <c r="L317" s="425"/>
      <c r="M317" s="420"/>
      <c r="N317" s="420"/>
      <c r="O317" s="420"/>
      <c r="P317" s="420"/>
      <c r="Q317" s="420"/>
      <c r="R317" s="420"/>
      <c r="S317" s="420"/>
      <c r="T317" s="420"/>
      <c r="U317" s="420"/>
    </row>
    <row r="318" spans="1:21" s="421" customFormat="1">
      <c r="A318" s="420"/>
      <c r="B318" s="786"/>
      <c r="C318" s="482"/>
      <c r="D318" s="482"/>
      <c r="E318" s="482"/>
      <c r="F318" s="482"/>
      <c r="G318" s="482"/>
      <c r="H318" s="482"/>
      <c r="I318" s="425"/>
      <c r="J318" s="425"/>
      <c r="K318" s="425"/>
      <c r="L318" s="425"/>
      <c r="M318" s="420"/>
      <c r="N318" s="420"/>
      <c r="O318" s="420"/>
      <c r="P318" s="420"/>
      <c r="Q318" s="420"/>
      <c r="R318" s="420"/>
      <c r="S318" s="420"/>
      <c r="T318" s="420"/>
      <c r="U318" s="420"/>
    </row>
    <row r="319" spans="1:21" s="421" customFormat="1">
      <c r="A319" s="420"/>
      <c r="B319" s="371"/>
      <c r="C319" s="482"/>
      <c r="D319" s="482"/>
      <c r="E319" s="482"/>
      <c r="F319" s="482"/>
      <c r="G319" s="482"/>
      <c r="H319" s="482"/>
      <c r="I319" s="425"/>
      <c r="J319" s="425"/>
      <c r="K319" s="425"/>
      <c r="L319" s="425"/>
      <c r="M319" s="420"/>
      <c r="N319" s="420"/>
      <c r="O319" s="420"/>
      <c r="P319" s="420"/>
      <c r="Q319" s="420"/>
      <c r="R319" s="420"/>
      <c r="S319" s="420"/>
      <c r="T319" s="420"/>
      <c r="U319" s="420"/>
    </row>
    <row r="320" spans="1:21" s="421" customFormat="1">
      <c r="A320" s="420"/>
      <c r="B320" s="673"/>
      <c r="C320" s="482"/>
      <c r="D320" s="482"/>
      <c r="E320" s="482"/>
      <c r="F320" s="482"/>
      <c r="G320" s="482"/>
      <c r="H320" s="482"/>
      <c r="I320" s="425"/>
      <c r="J320" s="425"/>
      <c r="K320" s="425"/>
      <c r="L320" s="425"/>
      <c r="M320" s="420"/>
      <c r="N320" s="420"/>
      <c r="O320" s="420"/>
      <c r="P320" s="420"/>
      <c r="Q320" s="420"/>
      <c r="R320" s="420"/>
      <c r="S320" s="420"/>
      <c r="T320" s="420"/>
      <c r="U320" s="420"/>
    </row>
    <row r="321" spans="1:21" s="421" customFormat="1">
      <c r="A321" s="420"/>
      <c r="B321" s="673"/>
      <c r="C321" s="482"/>
      <c r="D321" s="482"/>
      <c r="E321" s="482"/>
      <c r="F321" s="482"/>
      <c r="G321" s="482"/>
      <c r="H321" s="482"/>
      <c r="I321" s="425"/>
      <c r="J321" s="425"/>
      <c r="K321" s="425"/>
      <c r="L321" s="425"/>
      <c r="M321" s="420"/>
      <c r="N321" s="420"/>
      <c r="O321" s="420"/>
      <c r="P321" s="420"/>
      <c r="Q321" s="420"/>
      <c r="R321" s="420"/>
      <c r="S321" s="420"/>
      <c r="T321" s="420"/>
      <c r="U321" s="420"/>
    </row>
    <row r="322" spans="1:21" s="421" customFormat="1">
      <c r="A322" s="420"/>
      <c r="B322" s="673"/>
      <c r="C322" s="482"/>
      <c r="D322" s="482"/>
      <c r="E322" s="482"/>
      <c r="F322" s="482"/>
      <c r="G322" s="482"/>
      <c r="H322" s="482"/>
      <c r="I322" s="425"/>
      <c r="J322" s="425"/>
      <c r="K322" s="425"/>
      <c r="L322" s="425"/>
      <c r="M322" s="420"/>
      <c r="N322" s="420"/>
      <c r="O322" s="420"/>
      <c r="P322" s="420"/>
      <c r="Q322" s="420"/>
      <c r="R322" s="420"/>
      <c r="S322" s="420"/>
      <c r="T322" s="420"/>
      <c r="U322" s="420"/>
    </row>
    <row r="323" spans="1:21" s="421" customFormat="1">
      <c r="A323" s="420"/>
      <c r="B323" s="673"/>
      <c r="C323" s="482"/>
      <c r="D323" s="482"/>
      <c r="E323" s="482"/>
      <c r="F323" s="482"/>
      <c r="G323" s="482"/>
      <c r="H323" s="482"/>
      <c r="I323" s="425"/>
      <c r="J323" s="425"/>
      <c r="K323" s="425"/>
      <c r="L323" s="425"/>
      <c r="M323" s="420"/>
      <c r="N323" s="420"/>
      <c r="O323" s="420"/>
      <c r="P323" s="420"/>
      <c r="Q323" s="420"/>
      <c r="R323" s="420"/>
      <c r="S323" s="420"/>
      <c r="T323" s="420"/>
      <c r="U323" s="420"/>
    </row>
    <row r="324" spans="1:21" s="421" customFormat="1">
      <c r="A324" s="420"/>
      <c r="B324" s="673"/>
      <c r="C324" s="482"/>
      <c r="D324" s="482"/>
      <c r="E324" s="482"/>
      <c r="F324" s="482"/>
      <c r="G324" s="482"/>
      <c r="H324" s="482"/>
      <c r="I324" s="425"/>
      <c r="J324" s="425"/>
      <c r="K324" s="425"/>
      <c r="L324" s="425"/>
      <c r="M324" s="420"/>
      <c r="N324" s="420"/>
      <c r="O324" s="420"/>
      <c r="P324" s="420"/>
      <c r="Q324" s="420"/>
      <c r="R324" s="420"/>
      <c r="S324" s="420"/>
      <c r="T324" s="420"/>
      <c r="U324" s="420"/>
    </row>
    <row r="325" spans="1:21" s="421" customFormat="1">
      <c r="A325" s="420"/>
      <c r="B325" s="673"/>
      <c r="C325" s="482"/>
      <c r="D325" s="482"/>
      <c r="E325" s="482"/>
      <c r="F325" s="482"/>
      <c r="G325" s="482"/>
      <c r="H325" s="482"/>
      <c r="I325" s="425"/>
      <c r="J325" s="425"/>
      <c r="K325" s="425"/>
      <c r="L325" s="425"/>
      <c r="M325" s="420"/>
      <c r="N325" s="420"/>
      <c r="O325" s="420"/>
      <c r="P325" s="420"/>
      <c r="Q325" s="420"/>
      <c r="R325" s="420"/>
      <c r="S325" s="420"/>
      <c r="T325" s="420"/>
      <c r="U325" s="420"/>
    </row>
    <row r="326" spans="1:21" s="421" customFormat="1">
      <c r="A326" s="420"/>
      <c r="B326" s="673"/>
      <c r="C326" s="482"/>
      <c r="D326" s="482"/>
      <c r="E326" s="482"/>
      <c r="F326" s="482"/>
      <c r="G326" s="482"/>
      <c r="H326" s="482"/>
      <c r="I326" s="425"/>
      <c r="J326" s="425"/>
      <c r="K326" s="425"/>
      <c r="L326" s="425"/>
      <c r="M326" s="420"/>
      <c r="N326" s="420"/>
      <c r="O326" s="420"/>
      <c r="P326" s="420"/>
      <c r="Q326" s="420"/>
      <c r="R326" s="420"/>
      <c r="S326" s="420"/>
      <c r="T326" s="420"/>
      <c r="U326" s="420"/>
    </row>
    <row r="327" spans="1:21" s="421" customFormat="1">
      <c r="A327" s="420"/>
      <c r="B327" s="673"/>
      <c r="C327" s="482"/>
      <c r="D327" s="482"/>
      <c r="E327" s="482"/>
      <c r="F327" s="482"/>
      <c r="G327" s="482"/>
      <c r="H327" s="482"/>
      <c r="I327" s="425"/>
      <c r="J327" s="425"/>
      <c r="K327" s="425"/>
      <c r="L327" s="425"/>
      <c r="M327" s="420"/>
      <c r="N327" s="420"/>
      <c r="O327" s="420"/>
      <c r="P327" s="420"/>
      <c r="Q327" s="420"/>
      <c r="R327" s="420"/>
      <c r="S327" s="420"/>
      <c r="T327" s="420"/>
      <c r="U327" s="420"/>
    </row>
    <row r="328" spans="1:21" s="421" customFormat="1">
      <c r="A328" s="420"/>
      <c r="B328" s="673"/>
      <c r="C328" s="482"/>
      <c r="D328" s="482"/>
      <c r="E328" s="482"/>
      <c r="F328" s="482"/>
      <c r="G328" s="482"/>
      <c r="H328" s="482"/>
      <c r="I328" s="425"/>
      <c r="J328" s="425"/>
      <c r="K328" s="425"/>
      <c r="L328" s="425"/>
      <c r="M328" s="420"/>
      <c r="N328" s="420"/>
      <c r="O328" s="420"/>
      <c r="P328" s="420"/>
      <c r="Q328" s="420"/>
      <c r="R328" s="420"/>
      <c r="S328" s="420"/>
      <c r="T328" s="420"/>
      <c r="U328" s="420"/>
    </row>
    <row r="329" spans="1:21" s="421" customFormat="1">
      <c r="A329" s="420"/>
      <c r="B329" s="673"/>
      <c r="C329" s="482"/>
      <c r="D329" s="482"/>
      <c r="E329" s="482"/>
      <c r="F329" s="482"/>
      <c r="G329" s="482"/>
      <c r="H329" s="482"/>
      <c r="I329" s="425"/>
      <c r="J329" s="425"/>
      <c r="K329" s="425"/>
      <c r="L329" s="425"/>
      <c r="M329" s="420"/>
      <c r="N329" s="420"/>
      <c r="O329" s="420"/>
      <c r="P329" s="420"/>
      <c r="Q329" s="420"/>
      <c r="R329" s="420"/>
      <c r="S329" s="420"/>
      <c r="T329" s="420"/>
      <c r="U329" s="420"/>
    </row>
    <row r="330" spans="1:21" s="421" customFormat="1">
      <c r="A330" s="420"/>
      <c r="B330" s="786"/>
      <c r="C330" s="482"/>
      <c r="D330" s="482"/>
      <c r="E330" s="482"/>
      <c r="F330" s="482"/>
      <c r="G330" s="482"/>
      <c r="H330" s="482"/>
      <c r="I330" s="425"/>
      <c r="J330" s="425"/>
      <c r="K330" s="425"/>
      <c r="L330" s="425"/>
      <c r="M330" s="420"/>
      <c r="N330" s="420"/>
      <c r="O330" s="420"/>
      <c r="P330" s="420"/>
      <c r="Q330" s="420"/>
      <c r="R330" s="420"/>
      <c r="S330" s="420"/>
      <c r="T330" s="420"/>
      <c r="U330" s="420"/>
    </row>
    <row r="331" spans="1:21" s="421" customFormat="1">
      <c r="A331" s="420"/>
      <c r="B331" s="673"/>
      <c r="C331" s="482"/>
      <c r="D331" s="482"/>
      <c r="E331" s="482"/>
      <c r="F331" s="482"/>
      <c r="G331" s="482"/>
      <c r="H331" s="482"/>
      <c r="I331" s="425"/>
      <c r="J331" s="425"/>
      <c r="K331" s="425"/>
      <c r="L331" s="425"/>
      <c r="M331" s="420"/>
      <c r="N331" s="420"/>
      <c r="O331" s="420"/>
      <c r="P331" s="420"/>
      <c r="Q331" s="420"/>
      <c r="R331" s="420"/>
      <c r="S331" s="420"/>
      <c r="T331" s="420"/>
      <c r="U331" s="420"/>
    </row>
    <row r="332" spans="1:21" s="421" customFormat="1">
      <c r="A332" s="420"/>
      <c r="B332" s="786"/>
      <c r="C332" s="482"/>
      <c r="D332" s="482"/>
      <c r="E332" s="482"/>
      <c r="F332" s="482"/>
      <c r="G332" s="482"/>
      <c r="H332" s="482"/>
      <c r="I332" s="425"/>
      <c r="J332" s="425"/>
      <c r="K332" s="425"/>
      <c r="L332" s="425"/>
      <c r="M332" s="420"/>
      <c r="N332" s="420"/>
      <c r="O332" s="420"/>
      <c r="P332" s="420"/>
      <c r="Q332" s="420"/>
      <c r="R332" s="420"/>
      <c r="S332" s="420"/>
      <c r="T332" s="420"/>
      <c r="U332" s="420"/>
    </row>
    <row r="333" spans="1:21" s="421" customFormat="1">
      <c r="A333" s="420"/>
      <c r="B333" s="786"/>
      <c r="C333" s="482"/>
      <c r="D333" s="482"/>
      <c r="E333" s="482"/>
      <c r="F333" s="482"/>
      <c r="G333" s="482"/>
      <c r="H333" s="482"/>
      <c r="I333" s="425"/>
      <c r="J333" s="425"/>
      <c r="K333" s="425"/>
      <c r="L333" s="425"/>
      <c r="M333" s="420"/>
      <c r="N333" s="420"/>
      <c r="O333" s="420"/>
      <c r="P333" s="420"/>
      <c r="Q333" s="420"/>
      <c r="R333" s="420"/>
      <c r="S333" s="420"/>
      <c r="T333" s="420"/>
      <c r="U333" s="420"/>
    </row>
    <row r="334" spans="1:21" s="421" customFormat="1">
      <c r="A334" s="420"/>
      <c r="B334" s="786"/>
      <c r="C334" s="482"/>
      <c r="D334" s="482"/>
      <c r="E334" s="482"/>
      <c r="F334" s="482"/>
      <c r="G334" s="482"/>
      <c r="H334" s="482"/>
      <c r="I334" s="425"/>
      <c r="J334" s="425"/>
      <c r="K334" s="425"/>
      <c r="L334" s="425"/>
      <c r="M334" s="420"/>
      <c r="N334" s="420"/>
      <c r="O334" s="420"/>
      <c r="P334" s="420"/>
      <c r="Q334" s="420"/>
      <c r="R334" s="420"/>
      <c r="S334" s="420"/>
      <c r="T334" s="420"/>
      <c r="U334" s="420"/>
    </row>
    <row r="335" spans="1:21" s="421" customFormat="1">
      <c r="A335" s="420"/>
      <c r="B335" s="545"/>
      <c r="C335" s="482"/>
      <c r="D335" s="482"/>
      <c r="E335" s="482"/>
      <c r="F335" s="482"/>
      <c r="G335" s="482"/>
      <c r="H335" s="482"/>
      <c r="I335" s="425"/>
      <c r="J335" s="425"/>
      <c r="K335" s="425"/>
      <c r="L335" s="425"/>
      <c r="M335" s="420"/>
      <c r="N335" s="420"/>
      <c r="O335" s="420"/>
      <c r="P335" s="420"/>
      <c r="Q335" s="420"/>
      <c r="R335" s="420"/>
      <c r="S335" s="420"/>
      <c r="T335" s="420"/>
      <c r="U335" s="420"/>
    </row>
    <row r="336" spans="1:21" s="421" customFormat="1">
      <c r="A336" s="420"/>
      <c r="B336" s="673"/>
      <c r="C336" s="482"/>
      <c r="D336" s="482"/>
      <c r="E336" s="482"/>
      <c r="F336" s="482"/>
      <c r="G336" s="482"/>
      <c r="H336" s="482"/>
      <c r="I336" s="425"/>
      <c r="J336" s="425"/>
      <c r="K336" s="425"/>
      <c r="L336" s="425"/>
      <c r="M336" s="420"/>
      <c r="N336" s="420"/>
      <c r="O336" s="420"/>
      <c r="P336" s="420"/>
      <c r="Q336" s="420"/>
      <c r="R336" s="420"/>
      <c r="S336" s="420"/>
      <c r="T336" s="420"/>
      <c r="U336" s="420"/>
    </row>
    <row r="337" spans="1:21" s="421" customFormat="1">
      <c r="A337" s="420"/>
      <c r="B337" s="673"/>
      <c r="C337" s="482"/>
      <c r="D337" s="482"/>
      <c r="E337" s="482"/>
      <c r="F337" s="482"/>
      <c r="G337" s="482"/>
      <c r="H337" s="482"/>
      <c r="I337" s="425"/>
      <c r="J337" s="425"/>
      <c r="K337" s="425"/>
      <c r="L337" s="425"/>
      <c r="M337" s="420"/>
      <c r="N337" s="420"/>
      <c r="O337" s="420"/>
      <c r="P337" s="420"/>
      <c r="Q337" s="420"/>
      <c r="R337" s="420"/>
      <c r="S337" s="420"/>
      <c r="T337" s="420"/>
      <c r="U337" s="420"/>
    </row>
    <row r="338" spans="1:21" s="421" customFormat="1">
      <c r="A338" s="420"/>
      <c r="B338" s="673"/>
      <c r="C338" s="482"/>
      <c r="D338" s="482"/>
      <c r="E338" s="482"/>
      <c r="F338" s="482"/>
      <c r="G338" s="482"/>
      <c r="H338" s="482"/>
      <c r="I338" s="425"/>
      <c r="J338" s="425"/>
      <c r="K338" s="425"/>
      <c r="L338" s="425"/>
      <c r="M338" s="420"/>
      <c r="N338" s="420"/>
      <c r="O338" s="420"/>
      <c r="P338" s="420"/>
      <c r="Q338" s="420"/>
      <c r="R338" s="420"/>
      <c r="S338" s="420"/>
      <c r="T338" s="420"/>
      <c r="U338" s="420"/>
    </row>
    <row r="339" spans="1:21" s="421" customFormat="1">
      <c r="A339" s="420"/>
      <c r="B339" s="673"/>
      <c r="C339" s="482"/>
      <c r="D339" s="482"/>
      <c r="E339" s="482"/>
      <c r="F339" s="482"/>
      <c r="G339" s="482"/>
      <c r="H339" s="482"/>
      <c r="I339" s="425"/>
      <c r="J339" s="425"/>
      <c r="K339" s="425"/>
      <c r="L339" s="425"/>
      <c r="M339" s="420"/>
      <c r="N339" s="420"/>
      <c r="O339" s="420"/>
      <c r="P339" s="420"/>
      <c r="Q339" s="420"/>
      <c r="R339" s="420"/>
      <c r="S339" s="420"/>
      <c r="T339" s="420"/>
      <c r="U339" s="420"/>
    </row>
    <row r="340" spans="1:21" s="421" customFormat="1">
      <c r="A340" s="420"/>
      <c r="B340" s="673"/>
      <c r="C340" s="482"/>
      <c r="D340" s="482"/>
      <c r="E340" s="482"/>
      <c r="F340" s="482"/>
      <c r="G340" s="482"/>
      <c r="H340" s="482"/>
      <c r="I340" s="425"/>
      <c r="J340" s="425"/>
      <c r="K340" s="425"/>
      <c r="L340" s="425"/>
      <c r="M340" s="420"/>
      <c r="N340" s="420"/>
      <c r="O340" s="420"/>
      <c r="P340" s="420"/>
      <c r="Q340" s="420"/>
      <c r="R340" s="420"/>
      <c r="S340" s="420"/>
      <c r="T340" s="420"/>
      <c r="U340" s="420"/>
    </row>
    <row r="341" spans="1:21" s="421" customFormat="1">
      <c r="A341" s="420"/>
      <c r="B341" s="673"/>
      <c r="C341" s="482"/>
      <c r="D341" s="482"/>
      <c r="E341" s="482"/>
      <c r="F341" s="482"/>
      <c r="G341" s="482"/>
      <c r="H341" s="482"/>
      <c r="I341" s="425"/>
      <c r="J341" s="425"/>
      <c r="K341" s="425"/>
      <c r="L341" s="425"/>
      <c r="M341" s="420"/>
      <c r="N341" s="420"/>
      <c r="O341" s="420"/>
      <c r="P341" s="420"/>
      <c r="Q341" s="420"/>
      <c r="R341" s="420"/>
      <c r="S341" s="420"/>
      <c r="T341" s="420"/>
      <c r="U341" s="420"/>
    </row>
    <row r="342" spans="1:21" s="421" customFormat="1">
      <c r="A342" s="420"/>
      <c r="B342" s="673"/>
      <c r="C342" s="482"/>
      <c r="D342" s="482"/>
      <c r="E342" s="482"/>
      <c r="F342" s="482"/>
      <c r="G342" s="482"/>
      <c r="H342" s="482"/>
      <c r="I342" s="425"/>
      <c r="J342" s="425"/>
      <c r="K342" s="425"/>
      <c r="L342" s="425"/>
      <c r="M342" s="420"/>
      <c r="N342" s="420"/>
      <c r="O342" s="420"/>
      <c r="P342" s="420"/>
      <c r="Q342" s="420"/>
      <c r="R342" s="420"/>
      <c r="S342" s="420"/>
      <c r="T342" s="420"/>
      <c r="U342" s="420"/>
    </row>
    <row r="343" spans="1:21" s="421" customFormat="1">
      <c r="A343" s="420"/>
      <c r="B343" s="673"/>
      <c r="C343" s="482"/>
      <c r="D343" s="482"/>
      <c r="E343" s="482"/>
      <c r="F343" s="482"/>
      <c r="G343" s="482"/>
      <c r="H343" s="482"/>
      <c r="I343" s="425"/>
      <c r="J343" s="425"/>
      <c r="K343" s="425"/>
      <c r="L343" s="425"/>
      <c r="M343" s="420"/>
      <c r="N343" s="420"/>
      <c r="O343" s="420"/>
      <c r="P343" s="420"/>
      <c r="Q343" s="420"/>
      <c r="R343" s="420"/>
      <c r="S343" s="420"/>
      <c r="T343" s="420"/>
      <c r="U343" s="420"/>
    </row>
    <row r="344" spans="1:21" s="421" customFormat="1">
      <c r="A344" s="420"/>
      <c r="B344" s="673"/>
      <c r="C344" s="482"/>
      <c r="D344" s="482"/>
      <c r="E344" s="482"/>
      <c r="F344" s="482"/>
      <c r="G344" s="482"/>
      <c r="H344" s="482"/>
      <c r="I344" s="425"/>
      <c r="J344" s="425"/>
      <c r="K344" s="425"/>
      <c r="L344" s="425"/>
      <c r="M344" s="420"/>
      <c r="N344" s="420"/>
      <c r="O344" s="420"/>
      <c r="P344" s="420"/>
      <c r="Q344" s="420"/>
      <c r="R344" s="420"/>
      <c r="S344" s="420"/>
      <c r="T344" s="420"/>
      <c r="U344" s="420"/>
    </row>
    <row r="345" spans="1:21" s="421" customFormat="1">
      <c r="A345" s="420"/>
      <c r="B345" s="673"/>
      <c r="C345" s="482"/>
      <c r="D345" s="482"/>
      <c r="E345" s="482"/>
      <c r="F345" s="482"/>
      <c r="G345" s="482"/>
      <c r="H345" s="482"/>
      <c r="I345" s="425"/>
      <c r="J345" s="425"/>
      <c r="K345" s="425"/>
      <c r="L345" s="425"/>
      <c r="M345" s="420"/>
      <c r="N345" s="420"/>
      <c r="O345" s="420"/>
      <c r="P345" s="420"/>
      <c r="Q345" s="420"/>
      <c r="R345" s="420"/>
      <c r="S345" s="420"/>
      <c r="T345" s="420"/>
      <c r="U345" s="420"/>
    </row>
    <row r="346" spans="1:21" s="421" customFormat="1">
      <c r="A346" s="420"/>
      <c r="B346" s="673"/>
      <c r="C346" s="482"/>
      <c r="D346" s="482"/>
      <c r="E346" s="482"/>
      <c r="F346" s="482"/>
      <c r="G346" s="482"/>
      <c r="H346" s="482"/>
      <c r="I346" s="425"/>
      <c r="J346" s="425"/>
      <c r="K346" s="425"/>
      <c r="L346" s="425"/>
      <c r="M346" s="420"/>
      <c r="N346" s="420"/>
      <c r="O346" s="420"/>
      <c r="P346" s="420"/>
      <c r="Q346" s="420"/>
      <c r="R346" s="420"/>
      <c r="S346" s="420"/>
      <c r="T346" s="420"/>
      <c r="U346" s="420"/>
    </row>
    <row r="347" spans="1:21" s="421" customFormat="1">
      <c r="A347" s="420"/>
      <c r="B347" s="673"/>
      <c r="C347" s="482"/>
      <c r="D347" s="482"/>
      <c r="E347" s="482"/>
      <c r="F347" s="482"/>
      <c r="G347" s="482"/>
      <c r="H347" s="482"/>
      <c r="I347" s="425"/>
      <c r="J347" s="425"/>
      <c r="K347" s="425"/>
      <c r="L347" s="425"/>
      <c r="M347" s="420"/>
      <c r="N347" s="420"/>
      <c r="O347" s="420"/>
      <c r="P347" s="420"/>
      <c r="Q347" s="420"/>
      <c r="R347" s="420"/>
      <c r="S347" s="420"/>
      <c r="T347" s="420"/>
      <c r="U347" s="420"/>
    </row>
    <row r="348" spans="1:21" s="421" customFormat="1">
      <c r="A348" s="420"/>
      <c r="B348" s="673"/>
      <c r="C348" s="482"/>
      <c r="D348" s="482"/>
      <c r="E348" s="482"/>
      <c r="F348" s="482"/>
      <c r="G348" s="482"/>
      <c r="H348" s="482"/>
      <c r="I348" s="425"/>
      <c r="J348" s="425"/>
      <c r="K348" s="425"/>
      <c r="L348" s="425"/>
      <c r="M348" s="420"/>
      <c r="N348" s="420"/>
      <c r="O348" s="420"/>
      <c r="P348" s="420"/>
      <c r="Q348" s="420"/>
      <c r="R348" s="420"/>
      <c r="S348" s="420"/>
      <c r="T348" s="420"/>
      <c r="U348" s="420"/>
    </row>
    <row r="349" spans="1:21" s="421" customFormat="1">
      <c r="A349" s="420"/>
      <c r="B349" s="673"/>
      <c r="C349" s="482"/>
      <c r="D349" s="482"/>
      <c r="E349" s="482"/>
      <c r="F349" s="482"/>
      <c r="G349" s="482"/>
      <c r="H349" s="482"/>
      <c r="I349" s="425"/>
      <c r="J349" s="425"/>
      <c r="K349" s="425"/>
      <c r="L349" s="425"/>
      <c r="M349" s="420"/>
      <c r="N349" s="420"/>
      <c r="O349" s="420"/>
      <c r="P349" s="420"/>
      <c r="Q349" s="420"/>
      <c r="R349" s="420"/>
      <c r="S349" s="420"/>
      <c r="T349" s="420"/>
      <c r="U349" s="420"/>
    </row>
    <row r="350" spans="1:21" s="421" customFormat="1">
      <c r="A350" s="420"/>
      <c r="B350" s="673"/>
      <c r="C350" s="482"/>
      <c r="D350" s="482"/>
      <c r="E350" s="482"/>
      <c r="F350" s="482"/>
      <c r="G350" s="482"/>
      <c r="H350" s="482"/>
      <c r="I350" s="425"/>
      <c r="J350" s="425"/>
      <c r="K350" s="425"/>
      <c r="L350" s="425"/>
      <c r="M350" s="420"/>
      <c r="N350" s="420"/>
      <c r="O350" s="420"/>
      <c r="P350" s="420"/>
      <c r="Q350" s="420"/>
      <c r="R350" s="420"/>
      <c r="S350" s="420"/>
      <c r="T350" s="420"/>
      <c r="U350" s="420"/>
    </row>
    <row r="351" spans="1:21" s="421" customFormat="1">
      <c r="A351" s="420"/>
      <c r="B351" s="673"/>
      <c r="C351" s="482"/>
      <c r="D351" s="482"/>
      <c r="E351" s="482"/>
      <c r="F351" s="482"/>
      <c r="G351" s="482"/>
      <c r="H351" s="482"/>
      <c r="I351" s="425"/>
      <c r="J351" s="425"/>
      <c r="K351" s="425"/>
      <c r="L351" s="425"/>
      <c r="M351" s="420"/>
      <c r="N351" s="420"/>
      <c r="O351" s="420"/>
      <c r="P351" s="420"/>
      <c r="Q351" s="420"/>
      <c r="R351" s="420"/>
      <c r="S351" s="420"/>
      <c r="T351" s="420"/>
      <c r="U351" s="420"/>
    </row>
    <row r="352" spans="1:21" s="421" customFormat="1">
      <c r="A352" s="420"/>
      <c r="B352" s="673"/>
      <c r="C352" s="482"/>
      <c r="D352" s="482"/>
      <c r="E352" s="482"/>
      <c r="F352" s="482"/>
      <c r="G352" s="482"/>
      <c r="H352" s="482"/>
      <c r="I352" s="425"/>
      <c r="J352" s="425"/>
      <c r="K352" s="425"/>
      <c r="L352" s="425"/>
      <c r="M352" s="420"/>
      <c r="N352" s="420"/>
      <c r="O352" s="420"/>
      <c r="P352" s="420"/>
      <c r="Q352" s="420"/>
      <c r="R352" s="420"/>
      <c r="S352" s="420"/>
      <c r="T352" s="420"/>
      <c r="U352" s="420"/>
    </row>
    <row r="353" spans="1:21" s="421" customFormat="1">
      <c r="A353" s="420"/>
      <c r="B353" s="673"/>
      <c r="C353" s="482"/>
      <c r="D353" s="482"/>
      <c r="E353" s="482"/>
      <c r="F353" s="482"/>
      <c r="G353" s="482"/>
      <c r="H353" s="482"/>
      <c r="I353" s="425"/>
      <c r="J353" s="425"/>
      <c r="K353" s="425"/>
      <c r="L353" s="425"/>
      <c r="M353" s="420"/>
      <c r="N353" s="420"/>
      <c r="O353" s="420"/>
      <c r="P353" s="420"/>
      <c r="Q353" s="420"/>
      <c r="R353" s="420"/>
      <c r="S353" s="420"/>
      <c r="T353" s="420"/>
      <c r="U353" s="420"/>
    </row>
    <row r="354" spans="1:21" s="421" customFormat="1">
      <c r="A354" s="420"/>
      <c r="B354" s="673"/>
      <c r="C354" s="482"/>
      <c r="D354" s="482"/>
      <c r="E354" s="482"/>
      <c r="F354" s="482"/>
      <c r="G354" s="482"/>
      <c r="H354" s="482"/>
      <c r="I354" s="425"/>
      <c r="J354" s="425"/>
      <c r="K354" s="425"/>
      <c r="L354" s="425"/>
      <c r="M354" s="420"/>
      <c r="N354" s="420"/>
      <c r="O354" s="420"/>
      <c r="P354" s="420"/>
      <c r="Q354" s="420"/>
      <c r="R354" s="420"/>
      <c r="S354" s="420"/>
      <c r="T354" s="420"/>
      <c r="U354" s="420"/>
    </row>
    <row r="355" spans="1:21" s="421" customFormat="1">
      <c r="A355" s="420"/>
      <c r="B355" s="786"/>
      <c r="C355" s="482"/>
      <c r="D355" s="482"/>
      <c r="E355" s="482"/>
      <c r="F355" s="482"/>
      <c r="G355" s="482"/>
      <c r="H355" s="482"/>
      <c r="I355" s="425"/>
      <c r="J355" s="425"/>
      <c r="K355" s="425"/>
      <c r="L355" s="425"/>
      <c r="M355" s="420"/>
      <c r="N355" s="420"/>
      <c r="O355" s="420"/>
      <c r="P355" s="420"/>
      <c r="Q355" s="420"/>
      <c r="R355" s="420"/>
      <c r="S355" s="420"/>
      <c r="T355" s="420"/>
      <c r="U355" s="420"/>
    </row>
    <row r="356" spans="1:21" s="421" customFormat="1">
      <c r="A356" s="420"/>
      <c r="B356" s="673"/>
      <c r="C356" s="482"/>
      <c r="D356" s="482"/>
      <c r="E356" s="482"/>
      <c r="F356" s="482"/>
      <c r="G356" s="482"/>
      <c r="H356" s="482"/>
      <c r="I356" s="425"/>
      <c r="J356" s="425"/>
      <c r="K356" s="425"/>
      <c r="L356" s="425"/>
      <c r="M356" s="420"/>
      <c r="N356" s="420"/>
      <c r="O356" s="420"/>
      <c r="P356" s="420"/>
      <c r="Q356" s="420"/>
      <c r="R356" s="420"/>
      <c r="S356" s="420"/>
      <c r="T356" s="420"/>
      <c r="U356" s="420"/>
    </row>
    <row r="357" spans="1:21" s="421" customFormat="1">
      <c r="A357" s="420"/>
      <c r="B357" s="673"/>
      <c r="C357" s="482"/>
      <c r="D357" s="482"/>
      <c r="E357" s="482"/>
      <c r="F357" s="482"/>
      <c r="G357" s="482"/>
      <c r="H357" s="482"/>
      <c r="I357" s="425"/>
      <c r="J357" s="425"/>
      <c r="K357" s="425"/>
      <c r="L357" s="425"/>
      <c r="M357" s="420"/>
      <c r="N357" s="420"/>
      <c r="O357" s="420"/>
      <c r="P357" s="420"/>
      <c r="Q357" s="420"/>
      <c r="R357" s="420"/>
      <c r="S357" s="420"/>
      <c r="T357" s="420"/>
      <c r="U357" s="420"/>
    </row>
    <row r="358" spans="1:21" s="421" customFormat="1">
      <c r="A358" s="420"/>
      <c r="B358" s="673"/>
      <c r="C358" s="482"/>
      <c r="D358" s="482"/>
      <c r="E358" s="482"/>
      <c r="F358" s="482"/>
      <c r="G358" s="482"/>
      <c r="H358" s="482"/>
      <c r="I358" s="425"/>
      <c r="J358" s="425"/>
      <c r="K358" s="425"/>
      <c r="L358" s="425"/>
      <c r="M358" s="420"/>
      <c r="N358" s="420"/>
      <c r="O358" s="420"/>
      <c r="P358" s="420"/>
      <c r="Q358" s="420"/>
      <c r="R358" s="420"/>
      <c r="S358" s="420"/>
      <c r="T358" s="420"/>
      <c r="U358" s="420"/>
    </row>
    <row r="359" spans="1:21" s="421" customFormat="1">
      <c r="A359" s="420"/>
      <c r="B359" s="673"/>
      <c r="C359" s="482"/>
      <c r="D359" s="482"/>
      <c r="E359" s="482"/>
      <c r="F359" s="482"/>
      <c r="G359" s="482"/>
      <c r="H359" s="482"/>
      <c r="I359" s="425"/>
      <c r="J359" s="425"/>
      <c r="K359" s="425"/>
      <c r="L359" s="425"/>
      <c r="M359" s="420"/>
      <c r="N359" s="420"/>
      <c r="O359" s="420"/>
      <c r="P359" s="420"/>
      <c r="Q359" s="420"/>
      <c r="R359" s="420"/>
      <c r="S359" s="420"/>
      <c r="T359" s="420"/>
      <c r="U359" s="420"/>
    </row>
    <row r="360" spans="1:21" s="421" customFormat="1">
      <c r="A360" s="420"/>
      <c r="B360" s="673"/>
      <c r="C360" s="482"/>
      <c r="D360" s="482"/>
      <c r="E360" s="482"/>
      <c r="F360" s="482"/>
      <c r="G360" s="482"/>
      <c r="H360" s="482"/>
      <c r="I360" s="425"/>
      <c r="J360" s="425"/>
      <c r="K360" s="425"/>
      <c r="L360" s="425"/>
      <c r="M360" s="420"/>
      <c r="N360" s="420"/>
      <c r="O360" s="420"/>
      <c r="P360" s="420"/>
      <c r="Q360" s="420"/>
      <c r="R360" s="420"/>
      <c r="S360" s="420"/>
      <c r="T360" s="420"/>
      <c r="U360" s="420"/>
    </row>
    <row r="361" spans="1:21" s="421" customFormat="1">
      <c r="A361" s="420"/>
      <c r="B361" s="673"/>
      <c r="C361" s="482"/>
      <c r="D361" s="482"/>
      <c r="E361" s="482"/>
      <c r="F361" s="482"/>
      <c r="G361" s="482"/>
      <c r="H361" s="482"/>
      <c r="I361" s="425"/>
      <c r="J361" s="425"/>
      <c r="K361" s="425"/>
      <c r="L361" s="425"/>
      <c r="M361" s="420"/>
      <c r="N361" s="420"/>
      <c r="O361" s="420"/>
      <c r="P361" s="420"/>
      <c r="Q361" s="420"/>
      <c r="R361" s="420"/>
      <c r="S361" s="420"/>
      <c r="T361" s="420"/>
      <c r="U361" s="420"/>
    </row>
    <row r="362" spans="1:21" s="421" customFormat="1">
      <c r="A362" s="420"/>
      <c r="B362" s="673"/>
      <c r="C362" s="482"/>
      <c r="D362" s="482"/>
      <c r="E362" s="482"/>
      <c r="F362" s="482"/>
      <c r="G362" s="482"/>
      <c r="H362" s="482"/>
      <c r="I362" s="425"/>
      <c r="J362" s="425"/>
      <c r="K362" s="425"/>
      <c r="L362" s="425"/>
      <c r="M362" s="420"/>
      <c r="N362" s="420"/>
      <c r="O362" s="420"/>
      <c r="P362" s="420"/>
      <c r="Q362" s="420"/>
      <c r="R362" s="420"/>
      <c r="S362" s="420"/>
      <c r="T362" s="420"/>
      <c r="U362" s="420"/>
    </row>
    <row r="363" spans="1:21" s="421" customFormat="1">
      <c r="A363" s="420"/>
      <c r="B363" s="673"/>
      <c r="C363" s="482"/>
      <c r="D363" s="482"/>
      <c r="E363" s="482"/>
      <c r="F363" s="482"/>
      <c r="G363" s="482"/>
      <c r="H363" s="482"/>
      <c r="I363" s="425"/>
      <c r="J363" s="425"/>
      <c r="K363" s="425"/>
      <c r="L363" s="425"/>
      <c r="M363" s="420"/>
      <c r="N363" s="420"/>
      <c r="O363" s="420"/>
      <c r="P363" s="420"/>
      <c r="Q363" s="420"/>
      <c r="R363" s="420"/>
      <c r="S363" s="420"/>
      <c r="T363" s="420"/>
      <c r="U363" s="420"/>
    </row>
    <row r="364" spans="1:21" s="421" customFormat="1">
      <c r="A364" s="420"/>
      <c r="B364" s="786"/>
      <c r="C364" s="482"/>
      <c r="D364" s="482"/>
      <c r="E364" s="482"/>
      <c r="F364" s="482"/>
      <c r="G364" s="482"/>
      <c r="H364" s="482"/>
      <c r="I364" s="425"/>
      <c r="J364" s="425"/>
      <c r="K364" s="425"/>
      <c r="L364" s="425"/>
      <c r="M364" s="420"/>
      <c r="N364" s="420"/>
      <c r="O364" s="420"/>
      <c r="P364" s="420"/>
      <c r="Q364" s="420"/>
      <c r="R364" s="420"/>
      <c r="S364" s="420"/>
      <c r="T364" s="420"/>
      <c r="U364" s="420"/>
    </row>
    <row r="365" spans="1:21" s="421" customFormat="1">
      <c r="A365" s="420"/>
      <c r="B365" s="786"/>
      <c r="C365" s="482"/>
      <c r="D365" s="482"/>
      <c r="E365" s="482"/>
      <c r="F365" s="482"/>
      <c r="G365" s="482"/>
      <c r="H365" s="482"/>
      <c r="I365" s="425"/>
      <c r="J365" s="425"/>
      <c r="K365" s="425"/>
      <c r="L365" s="425"/>
      <c r="M365" s="420"/>
      <c r="N365" s="420"/>
      <c r="O365" s="420"/>
      <c r="P365" s="420"/>
      <c r="Q365" s="420"/>
      <c r="R365" s="420"/>
      <c r="S365" s="420"/>
      <c r="T365" s="420"/>
      <c r="U365" s="420"/>
    </row>
    <row r="366" spans="1:21" s="421" customFormat="1">
      <c r="A366" s="420"/>
      <c r="B366" s="786"/>
      <c r="C366" s="482"/>
      <c r="D366" s="482"/>
      <c r="E366" s="482"/>
      <c r="F366" s="482"/>
      <c r="G366" s="482"/>
      <c r="H366" s="482"/>
      <c r="I366" s="425"/>
      <c r="J366" s="425"/>
      <c r="K366" s="425"/>
      <c r="L366" s="425"/>
      <c r="M366" s="420"/>
      <c r="N366" s="420"/>
      <c r="O366" s="420"/>
      <c r="P366" s="420"/>
      <c r="Q366" s="420"/>
      <c r="R366" s="420"/>
      <c r="S366" s="420"/>
      <c r="T366" s="420"/>
      <c r="U366" s="420"/>
    </row>
    <row r="367" spans="1:21" s="421" customFormat="1">
      <c r="A367" s="420"/>
      <c r="B367" s="786"/>
      <c r="C367" s="482"/>
      <c r="D367" s="482"/>
      <c r="E367" s="482"/>
      <c r="F367" s="482"/>
      <c r="G367" s="482"/>
      <c r="H367" s="482"/>
      <c r="I367" s="425"/>
      <c r="J367" s="425"/>
      <c r="K367" s="425"/>
      <c r="L367" s="425"/>
      <c r="M367" s="420"/>
      <c r="N367" s="420"/>
      <c r="O367" s="420"/>
      <c r="P367" s="420"/>
      <c r="Q367" s="420"/>
      <c r="R367" s="420"/>
      <c r="S367" s="420"/>
      <c r="T367" s="420"/>
      <c r="U367" s="420"/>
    </row>
    <row r="368" spans="1:21" s="421" customFormat="1">
      <c r="A368" s="420"/>
      <c r="B368" s="786"/>
      <c r="C368" s="482"/>
      <c r="D368" s="482"/>
      <c r="E368" s="482"/>
      <c r="F368" s="482"/>
      <c r="G368" s="482"/>
      <c r="H368" s="482"/>
      <c r="I368" s="425"/>
      <c r="J368" s="425"/>
      <c r="K368" s="425"/>
      <c r="L368" s="425"/>
      <c r="M368" s="420"/>
      <c r="N368" s="420"/>
      <c r="O368" s="420"/>
      <c r="P368" s="420"/>
      <c r="Q368" s="420"/>
      <c r="R368" s="420"/>
      <c r="S368" s="420"/>
      <c r="T368" s="420"/>
      <c r="U368" s="420"/>
    </row>
    <row r="369" spans="1:21" s="421" customFormat="1">
      <c r="A369" s="420"/>
      <c r="B369" s="786"/>
      <c r="C369" s="482"/>
      <c r="D369" s="482"/>
      <c r="E369" s="482"/>
      <c r="F369" s="482"/>
      <c r="G369" s="482"/>
      <c r="H369" s="482"/>
      <c r="I369" s="425"/>
      <c r="J369" s="425"/>
      <c r="K369" s="425"/>
      <c r="L369" s="425"/>
      <c r="M369" s="420"/>
      <c r="N369" s="420"/>
      <c r="O369" s="420"/>
      <c r="P369" s="420"/>
      <c r="Q369" s="420"/>
      <c r="R369" s="420"/>
      <c r="S369" s="420"/>
      <c r="T369" s="420"/>
      <c r="U369" s="420"/>
    </row>
    <row r="370" spans="1:21" s="421" customFormat="1">
      <c r="A370" s="420"/>
      <c r="B370" s="786"/>
      <c r="C370" s="482"/>
      <c r="D370" s="482"/>
      <c r="E370" s="482"/>
      <c r="F370" s="482"/>
      <c r="G370" s="482"/>
      <c r="H370" s="482"/>
      <c r="I370" s="425"/>
      <c r="J370" s="425"/>
      <c r="K370" s="425"/>
      <c r="L370" s="425"/>
      <c r="M370" s="420"/>
      <c r="N370" s="420"/>
      <c r="O370" s="420"/>
      <c r="P370" s="420"/>
      <c r="Q370" s="420"/>
      <c r="R370" s="420"/>
      <c r="S370" s="420"/>
      <c r="T370" s="420"/>
      <c r="U370" s="420"/>
    </row>
    <row r="371" spans="1:21" s="421" customFormat="1">
      <c r="A371" s="420"/>
      <c r="B371" s="786"/>
      <c r="C371" s="482"/>
      <c r="D371" s="482"/>
      <c r="E371" s="482"/>
      <c r="F371" s="482"/>
      <c r="G371" s="482"/>
      <c r="H371" s="482"/>
      <c r="I371" s="425"/>
      <c r="J371" s="425"/>
      <c r="K371" s="425"/>
      <c r="L371" s="425"/>
      <c r="M371" s="420"/>
      <c r="N371" s="420"/>
      <c r="O371" s="420"/>
      <c r="P371" s="420"/>
      <c r="Q371" s="420"/>
      <c r="R371" s="420"/>
      <c r="S371" s="420"/>
      <c r="T371" s="420"/>
      <c r="U371" s="420"/>
    </row>
    <row r="372" spans="1:21" s="421" customFormat="1">
      <c r="A372" s="420"/>
      <c r="B372" s="786"/>
      <c r="C372" s="482"/>
      <c r="D372" s="482"/>
      <c r="E372" s="482"/>
      <c r="F372" s="482"/>
      <c r="G372" s="482"/>
      <c r="H372" s="482"/>
      <c r="I372" s="425"/>
      <c r="J372" s="425"/>
      <c r="K372" s="425"/>
      <c r="L372" s="425"/>
      <c r="M372" s="420"/>
      <c r="N372" s="420"/>
      <c r="O372" s="420"/>
      <c r="P372" s="420"/>
      <c r="Q372" s="420"/>
      <c r="R372" s="420"/>
      <c r="S372" s="420"/>
      <c r="T372" s="420"/>
      <c r="U372" s="420"/>
    </row>
    <row r="373" spans="1:21" s="421" customFormat="1">
      <c r="A373" s="420"/>
      <c r="B373" s="786"/>
      <c r="C373" s="482"/>
      <c r="D373" s="482"/>
      <c r="E373" s="482"/>
      <c r="F373" s="482"/>
      <c r="G373" s="482"/>
      <c r="H373" s="482"/>
      <c r="I373" s="425"/>
      <c r="J373" s="425"/>
      <c r="K373" s="425"/>
      <c r="L373" s="425"/>
      <c r="M373" s="420"/>
      <c r="N373" s="420"/>
      <c r="O373" s="420"/>
      <c r="P373" s="420"/>
      <c r="Q373" s="420"/>
      <c r="R373" s="420"/>
      <c r="S373" s="420"/>
      <c r="T373" s="420"/>
      <c r="U373" s="420"/>
    </row>
    <row r="374" spans="1:21" s="421" customFormat="1">
      <c r="A374" s="420"/>
      <c r="B374" s="786"/>
      <c r="C374" s="482"/>
      <c r="D374" s="482"/>
      <c r="E374" s="482"/>
      <c r="F374" s="482"/>
      <c r="G374" s="482"/>
      <c r="H374" s="482"/>
      <c r="I374" s="425"/>
      <c r="J374" s="425"/>
      <c r="K374" s="425"/>
      <c r="L374" s="425"/>
      <c r="M374" s="420"/>
      <c r="N374" s="420"/>
      <c r="O374" s="420"/>
      <c r="P374" s="420"/>
      <c r="Q374" s="420"/>
      <c r="R374" s="420"/>
      <c r="S374" s="420"/>
      <c r="T374" s="420"/>
      <c r="U374" s="420"/>
    </row>
    <row r="375" spans="1:21" s="421" customFormat="1">
      <c r="A375" s="420"/>
      <c r="B375" s="786"/>
      <c r="C375" s="482"/>
      <c r="D375" s="482"/>
      <c r="E375" s="482"/>
      <c r="F375" s="482"/>
      <c r="G375" s="482"/>
      <c r="H375" s="482"/>
      <c r="I375" s="425"/>
      <c r="J375" s="425"/>
      <c r="K375" s="425"/>
      <c r="L375" s="425"/>
      <c r="M375" s="420"/>
      <c r="N375" s="420"/>
      <c r="O375" s="420"/>
      <c r="P375" s="420"/>
      <c r="Q375" s="420"/>
      <c r="R375" s="420"/>
      <c r="S375" s="420"/>
      <c r="T375" s="420"/>
      <c r="U375" s="420"/>
    </row>
    <row r="376" spans="1:21" s="421" customFormat="1">
      <c r="A376" s="420"/>
      <c r="B376" s="786"/>
      <c r="C376" s="482"/>
      <c r="D376" s="482"/>
      <c r="E376" s="482"/>
      <c r="F376" s="482"/>
      <c r="G376" s="482"/>
      <c r="H376" s="482"/>
      <c r="I376" s="425"/>
      <c r="J376" s="425"/>
      <c r="K376" s="425"/>
      <c r="L376" s="425"/>
      <c r="M376" s="420"/>
      <c r="N376" s="420"/>
      <c r="O376" s="420"/>
      <c r="P376" s="420"/>
      <c r="Q376" s="420"/>
      <c r="R376" s="420"/>
      <c r="S376" s="420"/>
      <c r="T376" s="420"/>
      <c r="U376" s="420"/>
    </row>
    <row r="377" spans="1:21" s="421" customFormat="1">
      <c r="A377" s="420"/>
      <c r="B377" s="786"/>
      <c r="C377" s="482"/>
      <c r="D377" s="482"/>
      <c r="E377" s="482"/>
      <c r="F377" s="482"/>
      <c r="G377" s="482"/>
      <c r="H377" s="482"/>
      <c r="I377" s="425"/>
      <c r="J377" s="425"/>
      <c r="K377" s="425"/>
      <c r="L377" s="425"/>
      <c r="M377" s="420"/>
      <c r="N377" s="420"/>
      <c r="O377" s="420"/>
      <c r="P377" s="420"/>
      <c r="Q377" s="420"/>
      <c r="R377" s="420"/>
      <c r="S377" s="420"/>
      <c r="T377" s="420"/>
      <c r="U377" s="420"/>
    </row>
    <row r="378" spans="1:21" s="421" customFormat="1">
      <c r="A378" s="420"/>
      <c r="B378" s="786"/>
      <c r="C378" s="482"/>
      <c r="D378" s="482"/>
      <c r="E378" s="482"/>
      <c r="F378" s="482"/>
      <c r="G378" s="482"/>
      <c r="H378" s="482"/>
      <c r="I378" s="425"/>
      <c r="J378" s="425"/>
      <c r="K378" s="425"/>
      <c r="L378" s="425"/>
      <c r="M378" s="420"/>
      <c r="N378" s="420"/>
      <c r="O378" s="420"/>
      <c r="P378" s="420"/>
      <c r="Q378" s="420"/>
      <c r="R378" s="420"/>
      <c r="S378" s="420"/>
      <c r="T378" s="420"/>
      <c r="U378" s="420"/>
    </row>
    <row r="379" spans="1:21" s="421" customFormat="1">
      <c r="A379" s="420"/>
      <c r="B379" s="786"/>
      <c r="C379" s="482"/>
      <c r="D379" s="482"/>
      <c r="E379" s="482"/>
      <c r="F379" s="482"/>
      <c r="G379" s="482"/>
      <c r="H379" s="482"/>
      <c r="I379" s="425"/>
      <c r="J379" s="425"/>
      <c r="K379" s="425"/>
      <c r="L379" s="425"/>
      <c r="M379" s="420"/>
      <c r="N379" s="420"/>
      <c r="O379" s="420"/>
      <c r="P379" s="420"/>
      <c r="Q379" s="420"/>
      <c r="R379" s="420"/>
      <c r="S379" s="420"/>
      <c r="T379" s="420"/>
      <c r="U379" s="420"/>
    </row>
    <row r="380" spans="1:21" s="421" customFormat="1">
      <c r="A380" s="420"/>
      <c r="B380" s="786"/>
      <c r="C380" s="482"/>
      <c r="D380" s="482"/>
      <c r="E380" s="482"/>
      <c r="F380" s="482"/>
      <c r="G380" s="482"/>
      <c r="H380" s="482"/>
      <c r="I380" s="425"/>
      <c r="J380" s="425"/>
      <c r="K380" s="425"/>
      <c r="L380" s="425"/>
      <c r="M380" s="420"/>
      <c r="N380" s="420"/>
      <c r="O380" s="420"/>
      <c r="P380" s="420"/>
      <c r="Q380" s="420"/>
      <c r="R380" s="420"/>
      <c r="S380" s="420"/>
      <c r="T380" s="420"/>
      <c r="U380" s="420"/>
    </row>
    <row r="381" spans="1:21" s="421" customFormat="1">
      <c r="A381" s="420"/>
      <c r="B381" s="673"/>
      <c r="C381" s="482"/>
      <c r="D381" s="482"/>
      <c r="E381" s="482"/>
      <c r="F381" s="482"/>
      <c r="G381" s="482"/>
      <c r="H381" s="482"/>
      <c r="I381" s="425"/>
      <c r="J381" s="425"/>
      <c r="K381" s="425"/>
      <c r="L381" s="425"/>
      <c r="M381" s="420"/>
      <c r="N381" s="420"/>
      <c r="O381" s="420"/>
      <c r="P381" s="420"/>
      <c r="Q381" s="420"/>
      <c r="R381" s="420"/>
      <c r="S381" s="420"/>
      <c r="T381" s="420"/>
      <c r="U381" s="420"/>
    </row>
    <row r="382" spans="1:21" s="421" customFormat="1">
      <c r="A382" s="420"/>
      <c r="B382" s="673"/>
      <c r="C382" s="482"/>
      <c r="D382" s="482"/>
      <c r="E382" s="482"/>
      <c r="F382" s="482"/>
      <c r="G382" s="482"/>
      <c r="H382" s="482"/>
      <c r="I382" s="425"/>
      <c r="J382" s="425"/>
      <c r="K382" s="425"/>
      <c r="L382" s="425"/>
      <c r="M382" s="420"/>
      <c r="N382" s="420"/>
      <c r="O382" s="420"/>
      <c r="P382" s="420"/>
      <c r="Q382" s="420"/>
      <c r="R382" s="420"/>
      <c r="S382" s="420"/>
      <c r="T382" s="420"/>
      <c r="U382" s="420"/>
    </row>
    <row r="383" spans="1:21" s="421" customFormat="1">
      <c r="A383" s="420"/>
      <c r="B383" s="673"/>
      <c r="C383" s="482"/>
      <c r="D383" s="482"/>
      <c r="E383" s="482"/>
      <c r="F383" s="482"/>
      <c r="G383" s="482"/>
      <c r="H383" s="482"/>
      <c r="I383" s="425"/>
      <c r="J383" s="425"/>
      <c r="K383" s="425"/>
      <c r="L383" s="425"/>
      <c r="M383" s="420"/>
      <c r="N383" s="420"/>
      <c r="O383" s="420"/>
      <c r="P383" s="420"/>
      <c r="Q383" s="420"/>
      <c r="R383" s="420"/>
      <c r="S383" s="420"/>
      <c r="T383" s="420"/>
      <c r="U383" s="420"/>
    </row>
    <row r="384" spans="1:21" s="421" customFormat="1">
      <c r="A384" s="420"/>
      <c r="B384" s="425"/>
      <c r="C384" s="482"/>
      <c r="D384" s="482"/>
      <c r="E384" s="482"/>
      <c r="F384" s="482"/>
      <c r="G384" s="482"/>
      <c r="H384" s="482"/>
      <c r="I384" s="425"/>
      <c r="J384" s="425"/>
      <c r="K384" s="425"/>
      <c r="L384" s="425"/>
      <c r="M384" s="420"/>
      <c r="N384" s="420"/>
      <c r="O384" s="420"/>
      <c r="P384" s="420"/>
      <c r="Q384" s="420"/>
      <c r="R384" s="420"/>
      <c r="S384" s="420"/>
      <c r="T384" s="420"/>
      <c r="U384" s="420"/>
    </row>
    <row r="385" spans="1:21" s="421" customFormat="1">
      <c r="A385" s="420"/>
      <c r="B385" s="673"/>
      <c r="C385" s="482"/>
      <c r="D385" s="482"/>
      <c r="E385" s="482"/>
      <c r="F385" s="482"/>
      <c r="G385" s="482"/>
      <c r="H385" s="482"/>
      <c r="I385" s="425"/>
      <c r="J385" s="425"/>
      <c r="K385" s="425"/>
      <c r="L385" s="425"/>
      <c r="M385" s="420"/>
      <c r="N385" s="420"/>
      <c r="O385" s="420"/>
      <c r="P385" s="420"/>
      <c r="Q385" s="420"/>
      <c r="R385" s="420"/>
      <c r="S385" s="420"/>
      <c r="T385" s="420"/>
      <c r="U385" s="420"/>
    </row>
    <row r="386" spans="1:21" s="421" customFormat="1">
      <c r="A386" s="420"/>
      <c r="B386" s="786"/>
      <c r="C386" s="482"/>
      <c r="D386" s="482"/>
      <c r="E386" s="482"/>
      <c r="F386" s="482"/>
      <c r="G386" s="482"/>
      <c r="H386" s="482"/>
      <c r="I386" s="425"/>
      <c r="J386" s="425"/>
      <c r="K386" s="425"/>
      <c r="L386" s="425"/>
      <c r="M386" s="420"/>
      <c r="N386" s="420"/>
      <c r="O386" s="420"/>
      <c r="P386" s="420"/>
      <c r="Q386" s="420"/>
      <c r="R386" s="420"/>
      <c r="S386" s="420"/>
      <c r="T386" s="420"/>
      <c r="U386" s="420"/>
    </row>
    <row r="387" spans="1:21" s="421" customFormat="1">
      <c r="A387" s="420"/>
      <c r="B387" s="673"/>
      <c r="C387" s="482"/>
      <c r="D387" s="482"/>
      <c r="E387" s="482"/>
      <c r="F387" s="482"/>
      <c r="G387" s="482"/>
      <c r="H387" s="482"/>
      <c r="I387" s="425"/>
      <c r="J387" s="425"/>
      <c r="K387" s="425"/>
      <c r="L387" s="425"/>
      <c r="M387" s="420"/>
      <c r="N387" s="420"/>
      <c r="O387" s="420"/>
      <c r="P387" s="420"/>
      <c r="Q387" s="420"/>
      <c r="R387" s="420"/>
      <c r="S387" s="420"/>
      <c r="T387" s="420"/>
      <c r="U387" s="420"/>
    </row>
    <row r="388" spans="1:21" s="421" customFormat="1">
      <c r="A388" s="420"/>
      <c r="B388" s="673"/>
      <c r="C388" s="482"/>
      <c r="D388" s="482"/>
      <c r="E388" s="482"/>
      <c r="F388" s="482"/>
      <c r="G388" s="482"/>
      <c r="H388" s="482"/>
      <c r="I388" s="425"/>
      <c r="J388" s="425"/>
      <c r="K388" s="425"/>
      <c r="L388" s="425"/>
      <c r="M388" s="420"/>
      <c r="N388" s="420"/>
      <c r="O388" s="420"/>
      <c r="P388" s="420"/>
      <c r="Q388" s="420"/>
      <c r="R388" s="420"/>
      <c r="S388" s="420"/>
      <c r="T388" s="420"/>
      <c r="U388" s="420"/>
    </row>
    <row r="389" spans="1:21" s="421" customFormat="1">
      <c r="A389" s="420"/>
      <c r="B389" s="786"/>
      <c r="C389" s="482"/>
      <c r="D389" s="482"/>
      <c r="E389" s="482"/>
      <c r="F389" s="482"/>
      <c r="G389" s="482"/>
      <c r="H389" s="482"/>
      <c r="I389" s="425"/>
      <c r="J389" s="425"/>
      <c r="K389" s="425"/>
      <c r="L389" s="425"/>
      <c r="M389" s="420"/>
      <c r="N389" s="420"/>
      <c r="O389" s="420"/>
      <c r="P389" s="420"/>
      <c r="Q389" s="420"/>
      <c r="R389" s="420"/>
      <c r="S389" s="420"/>
      <c r="T389" s="420"/>
      <c r="U389" s="420"/>
    </row>
    <row r="390" spans="1:21" s="421" customFormat="1">
      <c r="A390" s="420"/>
      <c r="B390" s="673"/>
      <c r="C390" s="482"/>
      <c r="D390" s="482"/>
      <c r="E390" s="482"/>
      <c r="F390" s="482"/>
      <c r="G390" s="482"/>
      <c r="H390" s="482"/>
      <c r="I390" s="425"/>
      <c r="J390" s="425"/>
      <c r="K390" s="425"/>
      <c r="L390" s="425"/>
      <c r="M390" s="420"/>
      <c r="N390" s="420"/>
      <c r="O390" s="420"/>
      <c r="P390" s="420"/>
      <c r="Q390" s="420"/>
      <c r="R390" s="420"/>
      <c r="S390" s="420"/>
      <c r="T390" s="420"/>
      <c r="U390" s="420"/>
    </row>
    <row r="391" spans="1:21" s="421" customFormat="1">
      <c r="A391" s="420"/>
      <c r="B391" s="673"/>
      <c r="C391" s="482"/>
      <c r="D391" s="482"/>
      <c r="E391" s="482"/>
      <c r="F391" s="482"/>
      <c r="G391" s="482"/>
      <c r="H391" s="482"/>
      <c r="I391" s="425"/>
      <c r="J391" s="425"/>
      <c r="K391" s="425"/>
      <c r="L391" s="425"/>
      <c r="M391" s="420"/>
      <c r="N391" s="420"/>
      <c r="O391" s="420"/>
      <c r="P391" s="420"/>
      <c r="Q391" s="420"/>
      <c r="R391" s="420"/>
      <c r="S391" s="420"/>
      <c r="T391" s="420"/>
      <c r="U391" s="420"/>
    </row>
    <row r="392" spans="1:21" s="421" customFormat="1">
      <c r="A392" s="420"/>
      <c r="B392" s="786"/>
      <c r="C392" s="482"/>
      <c r="D392" s="482"/>
      <c r="E392" s="482"/>
      <c r="F392" s="482"/>
      <c r="G392" s="482"/>
      <c r="H392" s="482"/>
      <c r="I392" s="425"/>
      <c r="J392" s="425"/>
      <c r="K392" s="425"/>
      <c r="L392" s="425"/>
      <c r="M392" s="420"/>
      <c r="N392" s="420"/>
      <c r="O392" s="420"/>
      <c r="P392" s="420"/>
      <c r="Q392" s="420"/>
      <c r="R392" s="420"/>
      <c r="S392" s="420"/>
      <c r="T392" s="420"/>
      <c r="U392" s="420"/>
    </row>
    <row r="393" spans="1:21" s="421" customFormat="1">
      <c r="A393" s="420"/>
      <c r="B393" s="673"/>
      <c r="C393" s="482"/>
      <c r="D393" s="482"/>
      <c r="E393" s="482"/>
      <c r="F393" s="482"/>
      <c r="G393" s="482"/>
      <c r="H393" s="482"/>
      <c r="I393" s="425"/>
      <c r="J393" s="425"/>
      <c r="K393" s="425"/>
      <c r="L393" s="425"/>
      <c r="M393" s="420"/>
      <c r="N393" s="420"/>
      <c r="O393" s="420"/>
      <c r="P393" s="420"/>
      <c r="Q393" s="420"/>
      <c r="R393" s="420"/>
      <c r="S393" s="420"/>
      <c r="T393" s="420"/>
      <c r="U393" s="420"/>
    </row>
    <row r="394" spans="1:21" s="421" customFormat="1">
      <c r="A394" s="420"/>
      <c r="B394" s="673"/>
      <c r="C394" s="482"/>
      <c r="D394" s="482"/>
      <c r="E394" s="482"/>
      <c r="F394" s="482"/>
      <c r="G394" s="482"/>
      <c r="H394" s="482"/>
      <c r="I394" s="425"/>
      <c r="J394" s="425"/>
      <c r="K394" s="425"/>
      <c r="L394" s="425"/>
      <c r="M394" s="420"/>
      <c r="N394" s="420"/>
      <c r="O394" s="420"/>
      <c r="P394" s="420"/>
      <c r="Q394" s="420"/>
      <c r="R394" s="420"/>
      <c r="S394" s="420"/>
      <c r="T394" s="420"/>
      <c r="U394" s="420"/>
    </row>
    <row r="395" spans="1:21" s="421" customFormat="1">
      <c r="A395" s="420"/>
      <c r="B395" s="673"/>
      <c r="C395" s="482"/>
      <c r="D395" s="482"/>
      <c r="E395" s="482"/>
      <c r="F395" s="482"/>
      <c r="G395" s="482"/>
      <c r="H395" s="482"/>
      <c r="I395" s="425"/>
      <c r="J395" s="425"/>
      <c r="K395" s="425"/>
      <c r="L395" s="425"/>
      <c r="M395" s="420"/>
      <c r="N395" s="420"/>
      <c r="O395" s="420"/>
      <c r="P395" s="420"/>
      <c r="Q395" s="420"/>
      <c r="R395" s="420"/>
      <c r="S395" s="420"/>
      <c r="T395" s="420"/>
      <c r="U395" s="420"/>
    </row>
    <row r="396" spans="1:21" s="421" customFormat="1">
      <c r="A396" s="420"/>
      <c r="B396" s="673"/>
      <c r="C396" s="482"/>
      <c r="D396" s="482"/>
      <c r="E396" s="482"/>
      <c r="F396" s="482"/>
      <c r="G396" s="482"/>
      <c r="H396" s="482"/>
      <c r="I396" s="425"/>
      <c r="J396" s="425"/>
      <c r="K396" s="425"/>
      <c r="L396" s="425"/>
      <c r="M396" s="420"/>
      <c r="N396" s="420"/>
      <c r="O396" s="420"/>
      <c r="P396" s="420"/>
      <c r="Q396" s="420"/>
      <c r="R396" s="420"/>
      <c r="S396" s="420"/>
      <c r="T396" s="420"/>
      <c r="U396" s="420"/>
    </row>
    <row r="397" spans="1:21" s="421" customFormat="1">
      <c r="A397" s="420"/>
      <c r="B397" s="673"/>
      <c r="C397" s="482"/>
      <c r="D397" s="482"/>
      <c r="E397" s="482"/>
      <c r="F397" s="482"/>
      <c r="G397" s="482"/>
      <c r="H397" s="482"/>
      <c r="I397" s="425"/>
      <c r="J397" s="425"/>
      <c r="K397" s="425"/>
      <c r="L397" s="425"/>
      <c r="M397" s="420"/>
      <c r="N397" s="420"/>
      <c r="O397" s="420"/>
      <c r="P397" s="420"/>
      <c r="Q397" s="420"/>
      <c r="R397" s="420"/>
      <c r="S397" s="420"/>
      <c r="T397" s="420"/>
      <c r="U397" s="420"/>
    </row>
    <row r="398" spans="1:21" s="421" customFormat="1">
      <c r="A398" s="420"/>
      <c r="B398" s="673"/>
      <c r="C398" s="482"/>
      <c r="D398" s="482"/>
      <c r="E398" s="482"/>
      <c r="F398" s="482"/>
      <c r="G398" s="482"/>
      <c r="H398" s="482"/>
      <c r="I398" s="425"/>
      <c r="J398" s="425"/>
      <c r="K398" s="425"/>
      <c r="L398" s="425"/>
      <c r="M398" s="420"/>
      <c r="N398" s="420"/>
      <c r="O398" s="420"/>
      <c r="P398" s="420"/>
      <c r="Q398" s="420"/>
      <c r="R398" s="420"/>
      <c r="S398" s="420"/>
      <c r="T398" s="420"/>
      <c r="U398" s="420"/>
    </row>
    <row r="399" spans="1:21" s="421" customFormat="1">
      <c r="A399" s="420"/>
      <c r="B399" s="673"/>
      <c r="C399" s="482"/>
      <c r="D399" s="482"/>
      <c r="E399" s="482"/>
      <c r="F399" s="482"/>
      <c r="G399" s="482"/>
      <c r="H399" s="482"/>
      <c r="I399" s="425"/>
      <c r="J399" s="425"/>
      <c r="K399" s="425"/>
      <c r="L399" s="425"/>
      <c r="M399" s="420"/>
      <c r="N399" s="420"/>
      <c r="O399" s="420"/>
      <c r="P399" s="420"/>
      <c r="Q399" s="420"/>
      <c r="R399" s="420"/>
      <c r="S399" s="420"/>
      <c r="T399" s="420"/>
      <c r="U399" s="420"/>
    </row>
    <row r="400" spans="1:21" s="421" customFormat="1">
      <c r="A400" s="420"/>
      <c r="B400" s="673"/>
      <c r="C400" s="482"/>
      <c r="D400" s="482"/>
      <c r="E400" s="482"/>
      <c r="F400" s="482"/>
      <c r="G400" s="482"/>
      <c r="H400" s="482"/>
      <c r="I400" s="425"/>
      <c r="J400" s="425"/>
      <c r="K400" s="425"/>
      <c r="L400" s="425"/>
      <c r="M400" s="420"/>
      <c r="N400" s="420"/>
      <c r="O400" s="420"/>
      <c r="P400" s="420"/>
      <c r="Q400" s="420"/>
      <c r="R400" s="420"/>
      <c r="S400" s="420"/>
      <c r="T400" s="420"/>
      <c r="U400" s="420"/>
    </row>
    <row r="401" spans="1:21" s="421" customFormat="1">
      <c r="A401" s="420"/>
      <c r="B401" s="786"/>
      <c r="C401" s="482"/>
      <c r="D401" s="482"/>
      <c r="E401" s="482"/>
      <c r="F401" s="482"/>
      <c r="G401" s="482"/>
      <c r="H401" s="482"/>
      <c r="I401" s="425"/>
      <c r="J401" s="425"/>
      <c r="K401" s="425"/>
      <c r="L401" s="425"/>
      <c r="M401" s="420"/>
      <c r="N401" s="420"/>
      <c r="O401" s="420"/>
      <c r="P401" s="420"/>
      <c r="Q401" s="420"/>
      <c r="R401" s="420"/>
      <c r="S401" s="420"/>
      <c r="T401" s="420"/>
      <c r="U401" s="420"/>
    </row>
    <row r="406" spans="1:21">
      <c r="B406" s="786"/>
    </row>
  </sheetData>
  <sheetProtection algorithmName="SHA-512" hashValue="EPoxmDQ5a/ZG0Ad9DNcETEuLa0vyabIszrfeYfks61tPmMFe8Rs96OHIsjqY+UpCPrjmxZ+4Fli8kAvVvzIZaw==" saltValue="cD/+cI5Hrf/IvFcWoy3JKQ==" spinCount="100000" sheet="1" objects="1" scenarios="1" formatColumns="0" formatRows="0"/>
  <mergeCells count="72">
    <mergeCell ref="B221:L221"/>
    <mergeCell ref="B305:H305"/>
    <mergeCell ref="B306:H306"/>
    <mergeCell ref="B173:H173"/>
    <mergeCell ref="B174:H174"/>
    <mergeCell ref="B175:H175"/>
    <mergeCell ref="B176:H176"/>
    <mergeCell ref="B177:H177"/>
    <mergeCell ref="B178:H178"/>
    <mergeCell ref="B179:H179"/>
    <mergeCell ref="B180:H180"/>
    <mergeCell ref="B223:H223"/>
    <mergeCell ref="B265:H265"/>
    <mergeCell ref="I185:K185"/>
    <mergeCell ref="M179:T179"/>
    <mergeCell ref="M180:T180"/>
    <mergeCell ref="M175:T175"/>
    <mergeCell ref="M176:T176"/>
    <mergeCell ref="M177:T177"/>
    <mergeCell ref="M173:T173"/>
    <mergeCell ref="M174:T174"/>
    <mergeCell ref="B283:H283"/>
    <mergeCell ref="B294:H294"/>
    <mergeCell ref="I209:K209"/>
    <mergeCell ref="I239:K239"/>
    <mergeCell ref="B209:B210"/>
    <mergeCell ref="B191:H191"/>
    <mergeCell ref="B205:H205"/>
    <mergeCell ref="B239:B240"/>
    <mergeCell ref="M178:T178"/>
    <mergeCell ref="B281:H281"/>
    <mergeCell ref="B282:H282"/>
    <mergeCell ref="B206:H206"/>
    <mergeCell ref="B207:H207"/>
    <mergeCell ref="B222:H222"/>
    <mergeCell ref="B72:H72"/>
    <mergeCell ref="B84:H84"/>
    <mergeCell ref="B266:H266"/>
    <mergeCell ref="B126:H126"/>
    <mergeCell ref="B115:H115"/>
    <mergeCell ref="B89:B90"/>
    <mergeCell ref="B154:B155"/>
    <mergeCell ref="B137:H137"/>
    <mergeCell ref="B138:H138"/>
    <mergeCell ref="B104:L104"/>
    <mergeCell ref="B105:L105"/>
    <mergeCell ref="B116:L116"/>
    <mergeCell ref="B117:L117"/>
    <mergeCell ref="B172:K172"/>
    <mergeCell ref="I154:K154"/>
    <mergeCell ref="B185:B186"/>
    <mergeCell ref="I89:K89"/>
    <mergeCell ref="I119:K119"/>
    <mergeCell ref="B45:H45"/>
    <mergeCell ref="B46:H46"/>
    <mergeCell ref="B54:H54"/>
    <mergeCell ref="B68:H68"/>
    <mergeCell ref="B69:H69"/>
    <mergeCell ref="B83:H83"/>
    <mergeCell ref="B119:B120"/>
    <mergeCell ref="B85:H85"/>
    <mergeCell ref="B100:L100"/>
    <mergeCell ref="B101:L101"/>
    <mergeCell ref="B102:L102"/>
    <mergeCell ref="B103:L103"/>
    <mergeCell ref="B70:H70"/>
    <mergeCell ref="B71:H71"/>
    <mergeCell ref="B22:H22"/>
    <mergeCell ref="B23:H23"/>
    <mergeCell ref="B24:H24"/>
    <mergeCell ref="B43:H43"/>
    <mergeCell ref="B44:H44"/>
  </mergeCells>
  <hyperlinks>
    <hyperlink ref="B286" location="'Impacto Económico Regional'!A1" display="Impacto Económico Regional" xr:uid="{118B640F-BA76-1F40-BB93-A610AD94B50A}"/>
    <hyperlink ref="B194" location="'Nuestra Gente'!A1" display="Composición de la fuerza laboral" xr:uid="{B8F5F04D-1FCF-1246-8508-92156ACA0D2C}"/>
    <hyperlink ref="B183" location="'Salud y Seguridad'!A1" display="Capacitación en Salud y Seguridad" xr:uid="{01242AA9-6B6E-734B-95CD-39F2E649A079}"/>
    <hyperlink ref="B152" location="'Salud y Seguridad'!A1" display="Lesiones y enfermedades relacionadas con el trabajo" xr:uid="{67F09513-6E19-A443-A9B2-215DF82F1F68}"/>
    <hyperlink ref="B129" location="'Relaves y residuos'!A1" display="Relaves y residuos" xr:uid="{B19DAC8C-E961-B44F-957D-A0A7A9DCB05C}"/>
    <hyperlink ref="B87" location="Agua!A1" display="Extracción, descarga e intensidad de uso del agua por calidad y origen." xr:uid="{9585E50E-9F3F-704A-BBB5-50A7E32B1D01}"/>
    <hyperlink ref="B57" location="'Emisiones GEI'!A1" display="Emisiones de GEI relacionadas con la energía e intensidad de las emisiones de alcance 1 y alcance 2" xr:uid="{0FBBD10B-8893-F940-9CB1-DACDDB601025}"/>
    <hyperlink ref="B27" location="Energía!A1" display="Consumo de energía e intensidad energética" xr:uid="{0C2F7953-A7F8-6B46-9D1D-5D9A24D29328}"/>
    <hyperlink ref="B10" location="Producción!A1" display="Producción de mineral metálico y productos metálicos acabados" xr:uid="{7F883608-C269-AF46-BC86-9D749B5455EB}"/>
    <hyperlink ref="B250" location="'Nuestra Gente'!A1" display="Contrataciones nuevas y salidas de empleados" xr:uid="{AE74008A-FE0F-4C69-ACB8-61E94D145A6A}"/>
  </hyperlinks>
  <pageMargins left="0.7" right="0.7" top="0.75" bottom="0.75" header="0.3" footer="0.3"/>
  <ignoredErrors>
    <ignoredError sqref="G59 G74" numberStoredAsText="1"/>
  </ignoredErrors>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A9EB-A2D0-EE49-945A-6C954A3C29E7}">
  <sheetPr>
    <tabColor theme="3" tint="0.89999084444715716"/>
  </sheetPr>
  <dimension ref="A1:AF392"/>
  <sheetViews>
    <sheetView zoomScaleNormal="100" workbookViewId="0">
      <pane xSplit="2" topLeftCell="C1" activePane="topRight" state="frozen"/>
      <selection pane="topRight" activeCell="B148" sqref="B148"/>
    </sheetView>
  </sheetViews>
  <sheetFormatPr defaultColWidth="10.796875" defaultRowHeight="13.5"/>
  <cols>
    <col min="1" max="1" width="3" style="420" customWidth="1"/>
    <col min="2" max="2" width="94.59765625" style="673" customWidth="1"/>
    <col min="3" max="8" width="15.19921875" style="482" customWidth="1"/>
    <col min="9" max="12" width="15.19921875" style="425" customWidth="1"/>
    <col min="13" max="20" width="15.19921875" style="420" customWidth="1"/>
    <col min="21" max="21" width="19.19921875" style="420" customWidth="1"/>
    <col min="22" max="16384" width="10.796875" style="420"/>
  </cols>
  <sheetData>
    <row r="1" spans="1:20" s="372" customFormat="1">
      <c r="A1" s="496"/>
      <c r="B1" s="596"/>
      <c r="C1" s="496"/>
      <c r="D1" s="496"/>
      <c r="E1" s="496"/>
      <c r="F1" s="496"/>
      <c r="G1" s="496"/>
      <c r="H1" s="496"/>
      <c r="I1" s="496"/>
      <c r="J1" s="496"/>
      <c r="K1" s="496"/>
      <c r="L1" s="496"/>
    </row>
    <row r="2" spans="1:20" s="372" customFormat="1">
      <c r="B2" s="596"/>
      <c r="C2" s="496"/>
      <c r="D2" s="496"/>
      <c r="E2" s="496"/>
      <c r="F2" s="496"/>
      <c r="G2" s="496"/>
      <c r="H2" s="496"/>
      <c r="I2" s="496"/>
      <c r="J2" s="496"/>
      <c r="K2" s="496"/>
      <c r="L2" s="496"/>
    </row>
    <row r="3" spans="1:20" s="372" customFormat="1" ht="15" customHeight="1">
      <c r="B3" s="596"/>
      <c r="C3" s="496"/>
      <c r="D3" s="496"/>
      <c r="E3" s="496"/>
      <c r="F3" s="496"/>
      <c r="G3" s="496"/>
      <c r="H3" s="496"/>
      <c r="I3" s="496"/>
      <c r="J3" s="496"/>
      <c r="K3" s="496"/>
      <c r="L3" s="496"/>
    </row>
    <row r="4" spans="1:20" s="372" customFormat="1" ht="15" customHeight="1">
      <c r="B4" s="596"/>
      <c r="C4" s="496"/>
      <c r="D4" s="496"/>
      <c r="E4" s="496"/>
      <c r="F4" s="496"/>
      <c r="G4" s="496"/>
      <c r="H4" s="496"/>
      <c r="I4" s="496"/>
      <c r="J4" s="496"/>
      <c r="K4" s="496"/>
      <c r="L4" s="496"/>
    </row>
    <row r="5" spans="1:20" s="372" customFormat="1" ht="15" customHeight="1">
      <c r="B5" s="596"/>
      <c r="C5" s="496"/>
      <c r="D5" s="496"/>
      <c r="E5" s="496"/>
      <c r="F5" s="496"/>
      <c r="G5" s="496"/>
      <c r="H5" s="496"/>
      <c r="I5" s="496"/>
      <c r="J5" s="496"/>
      <c r="K5" s="496"/>
      <c r="L5" s="496"/>
    </row>
    <row r="6" spans="1:20" s="372" customFormat="1" ht="15" customHeight="1">
      <c r="B6" s="596"/>
      <c r="C6" s="496"/>
      <c r="D6" s="496"/>
      <c r="E6" s="496"/>
      <c r="F6" s="496"/>
      <c r="G6" s="496"/>
      <c r="H6" s="496"/>
      <c r="I6" s="496"/>
      <c r="J6" s="496"/>
      <c r="K6" s="496"/>
      <c r="L6" s="496"/>
    </row>
    <row r="7" spans="1:20" s="372" customFormat="1" ht="15" customHeight="1">
      <c r="B7" s="596"/>
      <c r="C7" s="496"/>
      <c r="D7" s="496"/>
      <c r="E7" s="496"/>
      <c r="F7" s="496"/>
      <c r="G7" s="496"/>
      <c r="H7" s="496"/>
      <c r="I7" s="496"/>
      <c r="J7" s="496"/>
      <c r="K7" s="496"/>
      <c r="L7" s="496"/>
    </row>
    <row r="8" spans="1:20" ht="17.649999999999999">
      <c r="B8" s="373" t="s">
        <v>604</v>
      </c>
      <c r="C8" s="421"/>
      <c r="D8" s="421"/>
      <c r="E8" s="421"/>
      <c r="F8" s="421"/>
      <c r="G8" s="421"/>
      <c r="H8" s="421"/>
      <c r="I8" s="420"/>
      <c r="J8" s="420"/>
      <c r="K8" s="420"/>
      <c r="L8" s="420"/>
    </row>
    <row r="9" spans="1:20" ht="13.9" thickBot="1">
      <c r="B9" s="787"/>
    </row>
    <row r="10" spans="1:20" s="656" customFormat="1" ht="15.75" thickTop="1" thickBot="1">
      <c r="B10" s="423" t="s">
        <v>44</v>
      </c>
      <c r="C10" s="654"/>
      <c r="D10" s="654"/>
      <c r="E10" s="654"/>
      <c r="F10" s="654"/>
      <c r="G10" s="654"/>
      <c r="H10" s="654"/>
      <c r="I10" s="655"/>
      <c r="J10" s="655"/>
      <c r="K10" s="655"/>
      <c r="L10" s="655"/>
      <c r="P10" s="655"/>
      <c r="Q10" s="655"/>
      <c r="R10" s="655"/>
      <c r="S10" s="655"/>
      <c r="T10" s="655"/>
    </row>
    <row r="11" spans="1:20" ht="13.9" thickTop="1">
      <c r="B11" s="788"/>
      <c r="C11" s="427"/>
      <c r="P11" s="425"/>
      <c r="Q11" s="425"/>
      <c r="R11" s="425"/>
      <c r="S11" s="425"/>
      <c r="T11" s="425"/>
    </row>
    <row r="12" spans="1:20" s="451" customFormat="1" ht="26.25">
      <c r="B12" s="379" t="s">
        <v>605</v>
      </c>
      <c r="C12" s="429">
        <v>2024</v>
      </c>
      <c r="D12" s="353">
        <v>2023</v>
      </c>
      <c r="E12" s="383" t="s">
        <v>47</v>
      </c>
      <c r="F12" s="353">
        <v>2022</v>
      </c>
      <c r="G12" s="353">
        <v>2021</v>
      </c>
      <c r="H12" s="353">
        <v>2020</v>
      </c>
      <c r="M12" s="447"/>
      <c r="N12" s="447"/>
      <c r="O12" s="447"/>
    </row>
    <row r="13" spans="1:20" ht="14.25">
      <c r="B13" s="431" t="s">
        <v>48</v>
      </c>
      <c r="C13" s="232">
        <v>3975000</v>
      </c>
      <c r="D13" s="233" t="s">
        <v>51</v>
      </c>
      <c r="E13" s="233" t="s">
        <v>51</v>
      </c>
      <c r="F13" s="233" t="s">
        <v>51</v>
      </c>
      <c r="G13" s="233" t="s">
        <v>51</v>
      </c>
      <c r="H13" s="233" t="s">
        <v>51</v>
      </c>
    </row>
    <row r="14" spans="1:20" ht="14.25">
      <c r="B14" s="431" t="s">
        <v>50</v>
      </c>
      <c r="C14" s="232">
        <v>24415000</v>
      </c>
      <c r="D14" s="233">
        <v>25561000</v>
      </c>
      <c r="E14" s="233" t="s">
        <v>352</v>
      </c>
      <c r="F14" s="233">
        <v>23248000</v>
      </c>
      <c r="G14" s="233">
        <v>24026000</v>
      </c>
      <c r="H14" s="233">
        <v>19713000</v>
      </c>
    </row>
    <row r="15" spans="1:20" s="432" customFormat="1" ht="13.9">
      <c r="B15" s="394" t="s">
        <v>53</v>
      </c>
      <c r="C15" s="239">
        <v>28390000</v>
      </c>
      <c r="D15" s="240">
        <v>25561000</v>
      </c>
      <c r="E15" s="240" t="s">
        <v>62</v>
      </c>
      <c r="F15" s="240">
        <v>23248000</v>
      </c>
      <c r="G15" s="240">
        <v>24026000</v>
      </c>
      <c r="H15" s="240">
        <v>19713000</v>
      </c>
      <c r="I15" s="603"/>
      <c r="J15" s="603"/>
      <c r="K15" s="603"/>
      <c r="L15" s="603"/>
    </row>
    <row r="16" spans="1:20">
      <c r="B16" s="431" t="s">
        <v>55</v>
      </c>
      <c r="C16" s="232">
        <v>21777</v>
      </c>
      <c r="D16" s="233" t="s">
        <v>51</v>
      </c>
      <c r="E16" s="233" t="s">
        <v>51</v>
      </c>
      <c r="F16" s="233" t="s">
        <v>51</v>
      </c>
      <c r="G16" s="233" t="s">
        <v>51</v>
      </c>
      <c r="H16" s="233" t="s">
        <v>51</v>
      </c>
    </row>
    <row r="17" spans="2:20">
      <c r="B17" s="431" t="s">
        <v>57</v>
      </c>
      <c r="C17" s="232">
        <v>35930</v>
      </c>
      <c r="D17" s="233">
        <v>35401</v>
      </c>
      <c r="E17" s="233" t="s">
        <v>122</v>
      </c>
      <c r="F17" s="233">
        <v>47364</v>
      </c>
      <c r="G17" s="233">
        <v>49013</v>
      </c>
      <c r="H17" s="233">
        <v>36640</v>
      </c>
    </row>
    <row r="18" spans="2:20" s="432" customFormat="1" ht="13.9">
      <c r="B18" s="433" t="s">
        <v>59</v>
      </c>
      <c r="C18" s="239">
        <v>57707</v>
      </c>
      <c r="D18" s="240">
        <v>35401</v>
      </c>
      <c r="E18" s="240" t="s">
        <v>87</v>
      </c>
      <c r="F18" s="240">
        <v>47364</v>
      </c>
      <c r="G18" s="240">
        <v>49013</v>
      </c>
      <c r="H18" s="240">
        <v>36640</v>
      </c>
      <c r="I18" s="603"/>
      <c r="J18" s="603"/>
      <c r="K18" s="603"/>
      <c r="L18" s="603"/>
    </row>
    <row r="19" spans="2:20" s="432" customFormat="1" ht="15">
      <c r="B19" s="394" t="s">
        <v>61</v>
      </c>
      <c r="C19" s="239">
        <v>59278</v>
      </c>
      <c r="D19" s="240">
        <v>35401</v>
      </c>
      <c r="E19" s="240" t="s">
        <v>170</v>
      </c>
      <c r="F19" s="240">
        <v>47364</v>
      </c>
      <c r="G19" s="240">
        <v>49013</v>
      </c>
      <c r="H19" s="240">
        <v>36640</v>
      </c>
      <c r="I19" s="603"/>
      <c r="J19" s="603"/>
      <c r="K19" s="603"/>
      <c r="L19" s="603"/>
    </row>
    <row r="20" spans="2:20">
      <c r="B20" s="425"/>
    </row>
    <row r="21" spans="2:20" s="370" customFormat="1" ht="12.75">
      <c r="B21" s="434" t="s">
        <v>63</v>
      </c>
      <c r="I21" s="371"/>
      <c r="J21" s="371"/>
      <c r="K21" s="371"/>
      <c r="L21" s="371"/>
      <c r="N21" s="371"/>
    </row>
    <row r="22" spans="2:20" s="372" customFormat="1" ht="14" customHeight="1">
      <c r="B22" s="1086" t="s">
        <v>64</v>
      </c>
      <c r="C22" s="1086"/>
      <c r="D22" s="1086"/>
      <c r="E22" s="1086"/>
      <c r="F22" s="1086"/>
      <c r="G22" s="1086"/>
      <c r="H22" s="1086"/>
      <c r="I22" s="496"/>
      <c r="J22" s="496"/>
      <c r="K22" s="496"/>
      <c r="L22" s="496"/>
    </row>
    <row r="23" spans="2:20" s="372" customFormat="1" ht="14" customHeight="1">
      <c r="B23" s="1104" t="s">
        <v>65</v>
      </c>
      <c r="C23" s="1104"/>
      <c r="D23" s="1104"/>
      <c r="E23" s="1104"/>
      <c r="F23" s="1104"/>
      <c r="G23" s="1104"/>
      <c r="H23" s="1104"/>
      <c r="I23" s="496"/>
      <c r="J23" s="496"/>
      <c r="K23" s="496"/>
      <c r="L23" s="496"/>
    </row>
    <row r="24" spans="2:20" s="372" customFormat="1" ht="14" customHeight="1">
      <c r="B24" s="1086" t="s">
        <v>66</v>
      </c>
      <c r="C24" s="1086"/>
      <c r="D24" s="1086"/>
      <c r="E24" s="1086"/>
      <c r="F24" s="1086"/>
      <c r="G24" s="1086"/>
      <c r="H24" s="1086"/>
      <c r="I24" s="496"/>
      <c r="J24" s="496"/>
      <c r="K24" s="496"/>
      <c r="L24" s="496"/>
    </row>
    <row r="25" spans="2:20">
      <c r="B25" s="427"/>
      <c r="C25" s="427"/>
      <c r="P25" s="425"/>
      <c r="Q25" s="425"/>
      <c r="R25" s="425"/>
      <c r="S25" s="425"/>
      <c r="T25" s="425"/>
    </row>
    <row r="26" spans="2:20" s="372" customFormat="1" ht="13.9" thickBot="1">
      <c r="B26" s="789"/>
      <c r="C26" s="496"/>
      <c r="D26" s="496"/>
      <c r="E26" s="496"/>
      <c r="F26" s="496"/>
      <c r="G26" s="496"/>
      <c r="H26" s="496"/>
      <c r="I26" s="496"/>
      <c r="J26" s="496"/>
      <c r="K26" s="496"/>
      <c r="L26" s="496"/>
    </row>
    <row r="27" spans="2:20" s="656" customFormat="1" ht="15.75" thickTop="1" thickBot="1">
      <c r="B27" s="423" t="s">
        <v>67</v>
      </c>
      <c r="C27" s="654"/>
      <c r="D27" s="654"/>
      <c r="E27" s="654"/>
      <c r="F27" s="654"/>
      <c r="G27" s="654"/>
      <c r="H27" s="654"/>
      <c r="I27" s="655"/>
      <c r="J27" s="655"/>
      <c r="K27" s="655"/>
      <c r="L27" s="655"/>
      <c r="M27" s="655"/>
      <c r="N27" s="655"/>
      <c r="O27" s="655"/>
    </row>
    <row r="28" spans="2:20" s="430" customFormat="1" ht="13.9" thickTop="1">
      <c r="B28" s="790"/>
      <c r="C28" s="439"/>
      <c r="D28" s="444"/>
      <c r="E28" s="444"/>
      <c r="F28" s="444"/>
      <c r="G28" s="482"/>
      <c r="H28" s="482"/>
      <c r="I28" s="425"/>
      <c r="J28" s="425"/>
      <c r="K28" s="425"/>
      <c r="L28" s="428"/>
      <c r="M28" s="428"/>
      <c r="N28" s="428"/>
      <c r="O28" s="428"/>
    </row>
    <row r="29" spans="2:20" s="447" customFormat="1" ht="26.25">
      <c r="B29" s="791" t="s">
        <v>606</v>
      </c>
      <c r="C29" s="429">
        <v>2024</v>
      </c>
      <c r="D29" s="353">
        <v>2023</v>
      </c>
      <c r="E29" s="383" t="s">
        <v>47</v>
      </c>
      <c r="F29" s="353">
        <v>2022</v>
      </c>
      <c r="G29" s="353">
        <v>2021</v>
      </c>
      <c r="H29" s="353">
        <v>2020</v>
      </c>
      <c r="I29" s="450"/>
      <c r="J29" s="450"/>
      <c r="K29" s="451"/>
      <c r="L29" s="451"/>
    </row>
    <row r="30" spans="2:20" s="430" customFormat="1">
      <c r="B30" s="442" t="s">
        <v>69</v>
      </c>
      <c r="C30" s="792">
        <v>2499496</v>
      </c>
      <c r="D30" s="658">
        <v>2488181</v>
      </c>
      <c r="E30" s="658" t="s">
        <v>70</v>
      </c>
      <c r="F30" s="658">
        <v>2322081</v>
      </c>
      <c r="G30" s="658">
        <v>1655857</v>
      </c>
      <c r="H30" s="658">
        <v>1555106</v>
      </c>
      <c r="I30" s="482"/>
      <c r="J30" s="482"/>
      <c r="K30" s="425"/>
      <c r="L30" s="425"/>
      <c r="M30" s="420"/>
    </row>
    <row r="31" spans="2:20" s="430" customFormat="1" ht="12.75">
      <c r="B31" s="442" t="s">
        <v>71</v>
      </c>
      <c r="C31" s="792">
        <v>1012</v>
      </c>
      <c r="D31" s="658">
        <v>0</v>
      </c>
      <c r="E31" s="658" t="s">
        <v>51</v>
      </c>
      <c r="F31" s="658">
        <v>0</v>
      </c>
      <c r="G31" s="658">
        <v>34</v>
      </c>
      <c r="H31" s="658">
        <v>0</v>
      </c>
      <c r="I31" s="444"/>
      <c r="J31" s="444"/>
      <c r="K31" s="428"/>
      <c r="L31" s="428"/>
    </row>
    <row r="32" spans="2:20" s="430" customFormat="1" ht="12.75">
      <c r="B32" s="442" t="s">
        <v>73</v>
      </c>
      <c r="C32" s="793">
        <v>0</v>
      </c>
      <c r="D32" s="658">
        <v>0</v>
      </c>
      <c r="E32" s="658" t="s">
        <v>51</v>
      </c>
      <c r="F32" s="658">
        <v>0</v>
      </c>
      <c r="G32" s="658">
        <v>0</v>
      </c>
      <c r="H32" s="658">
        <v>0</v>
      </c>
      <c r="I32" s="444"/>
      <c r="J32" s="444"/>
      <c r="K32" s="428"/>
      <c r="L32" s="428"/>
    </row>
    <row r="33" spans="1:21" s="430" customFormat="1" ht="12.75">
      <c r="B33" s="442" t="s">
        <v>75</v>
      </c>
      <c r="C33" s="794">
        <v>3066</v>
      </c>
      <c r="D33" s="658">
        <v>0</v>
      </c>
      <c r="E33" s="658" t="s">
        <v>51</v>
      </c>
      <c r="F33" s="658">
        <v>0</v>
      </c>
      <c r="G33" s="658">
        <v>0</v>
      </c>
      <c r="H33" s="658">
        <v>0</v>
      </c>
      <c r="I33" s="444"/>
      <c r="J33" s="444"/>
      <c r="K33" s="428"/>
      <c r="L33" s="428"/>
      <c r="M33" s="428"/>
    </row>
    <row r="34" spans="1:21" s="447" customFormat="1" ht="13.15">
      <c r="B34" s="448" t="s">
        <v>77</v>
      </c>
      <c r="C34" s="792">
        <v>2503575</v>
      </c>
      <c r="D34" s="658">
        <v>2488181</v>
      </c>
      <c r="E34" s="658" t="s">
        <v>122</v>
      </c>
      <c r="F34" s="658">
        <v>2322081</v>
      </c>
      <c r="G34" s="658">
        <v>1655892</v>
      </c>
      <c r="H34" s="658">
        <v>1555106</v>
      </c>
      <c r="I34" s="450"/>
      <c r="J34" s="450"/>
      <c r="K34" s="451"/>
      <c r="L34" s="451"/>
      <c r="M34" s="451"/>
    </row>
    <row r="35" spans="1:21" s="447" customFormat="1" ht="13.15">
      <c r="B35" s="448" t="s">
        <v>78</v>
      </c>
      <c r="C35" s="660">
        <v>1129993</v>
      </c>
      <c r="D35" s="661">
        <v>632446</v>
      </c>
      <c r="E35" s="661" t="s">
        <v>408</v>
      </c>
      <c r="F35" s="661">
        <v>691918</v>
      </c>
      <c r="G35" s="661">
        <v>590123</v>
      </c>
      <c r="H35" s="661">
        <v>585468</v>
      </c>
      <c r="I35" s="450"/>
      <c r="J35" s="450"/>
      <c r="K35" s="451"/>
      <c r="L35" s="451"/>
      <c r="M35" s="451"/>
    </row>
    <row r="36" spans="1:21" s="447" customFormat="1" ht="13.15">
      <c r="B36" s="448" t="s">
        <v>80</v>
      </c>
      <c r="C36" s="662">
        <v>3633568</v>
      </c>
      <c r="D36" s="661">
        <v>3120627</v>
      </c>
      <c r="E36" s="661" t="s">
        <v>79</v>
      </c>
      <c r="F36" s="661">
        <v>3013998</v>
      </c>
      <c r="G36" s="661">
        <v>2246015</v>
      </c>
      <c r="H36" s="661">
        <v>2140574</v>
      </c>
      <c r="I36" s="450"/>
      <c r="J36" s="450"/>
      <c r="K36" s="451"/>
      <c r="L36" s="451"/>
    </row>
    <row r="37" spans="1:21" s="430" customFormat="1" ht="13.15">
      <c r="B37" s="442" t="s">
        <v>82</v>
      </c>
      <c r="C37" s="662">
        <v>1129993</v>
      </c>
      <c r="D37" s="661">
        <v>632446</v>
      </c>
      <c r="E37" s="661" t="s">
        <v>408</v>
      </c>
      <c r="F37" s="661">
        <v>691918</v>
      </c>
      <c r="G37" s="661">
        <v>590123</v>
      </c>
      <c r="H37" s="661">
        <v>585468</v>
      </c>
      <c r="I37" s="444"/>
      <c r="J37" s="444"/>
      <c r="K37" s="428"/>
      <c r="L37" s="428"/>
    </row>
    <row r="38" spans="1:21" s="430" customFormat="1" ht="14.25">
      <c r="B38" s="442" t="s">
        <v>83</v>
      </c>
      <c r="C38" s="657" t="s">
        <v>86</v>
      </c>
      <c r="D38" s="658" t="s">
        <v>209</v>
      </c>
      <c r="E38" s="658" t="s">
        <v>543</v>
      </c>
      <c r="F38" s="658" t="s">
        <v>239</v>
      </c>
      <c r="G38" s="658" t="s">
        <v>317</v>
      </c>
      <c r="H38" s="658" t="s">
        <v>204</v>
      </c>
      <c r="I38" s="444"/>
      <c r="J38" s="444"/>
      <c r="K38" s="428"/>
      <c r="L38" s="428"/>
    </row>
    <row r="39" spans="1:21" s="430" customFormat="1" ht="14.25">
      <c r="B39" s="442" t="s">
        <v>93</v>
      </c>
      <c r="C39" s="657">
        <v>1129993</v>
      </c>
      <c r="D39" s="658">
        <v>0</v>
      </c>
      <c r="E39" s="658" t="s">
        <v>51</v>
      </c>
      <c r="F39" s="658">
        <v>0</v>
      </c>
      <c r="G39" s="658">
        <v>0</v>
      </c>
      <c r="H39" s="658">
        <v>0</v>
      </c>
      <c r="I39" s="444"/>
      <c r="J39" s="444"/>
      <c r="K39" s="428"/>
      <c r="L39" s="428"/>
    </row>
    <row r="40" spans="1:21" s="430" customFormat="1" ht="14.25">
      <c r="B40" s="442" t="s">
        <v>95</v>
      </c>
      <c r="C40" s="657" t="s">
        <v>86</v>
      </c>
      <c r="D40" s="658">
        <v>0</v>
      </c>
      <c r="E40" s="658" t="s">
        <v>51</v>
      </c>
      <c r="F40" s="658" t="s">
        <v>70</v>
      </c>
      <c r="G40" s="658" t="s">
        <v>70</v>
      </c>
      <c r="H40" s="658" t="s">
        <v>70</v>
      </c>
      <c r="I40" s="444"/>
      <c r="J40" s="444"/>
      <c r="K40" s="428"/>
      <c r="L40" s="428"/>
      <c r="O40" s="428"/>
      <c r="U40" s="428"/>
    </row>
    <row r="41" spans="1:21" s="430" customFormat="1" ht="12.75">
      <c r="B41" s="454"/>
      <c r="C41" s="454"/>
      <c r="D41" s="454"/>
      <c r="E41" s="454"/>
      <c r="F41" s="454"/>
      <c r="G41" s="454"/>
      <c r="H41" s="454"/>
      <c r="I41" s="454"/>
      <c r="J41" s="428"/>
      <c r="K41" s="428"/>
      <c r="L41" s="428"/>
      <c r="M41" s="428"/>
      <c r="S41" s="428"/>
    </row>
    <row r="42" spans="1:21" s="370" customFormat="1" ht="13.15">
      <c r="B42" s="434" t="s">
        <v>63</v>
      </c>
      <c r="I42" s="648"/>
      <c r="J42" s="648"/>
      <c r="K42" s="648"/>
      <c r="L42" s="648"/>
      <c r="M42" s="456"/>
      <c r="N42" s="456"/>
      <c r="O42" s="457"/>
      <c r="P42" s="457"/>
      <c r="Q42" s="457"/>
      <c r="R42" s="457"/>
      <c r="S42" s="457"/>
      <c r="T42" s="457"/>
      <c r="U42" s="458"/>
    </row>
    <row r="43" spans="1:21" s="461" customFormat="1" ht="13.05" customHeight="1">
      <c r="A43" s="459"/>
      <c r="B43" s="1097" t="s">
        <v>99</v>
      </c>
      <c r="C43" s="1097"/>
      <c r="D43" s="1097"/>
      <c r="E43" s="1097"/>
      <c r="F43" s="1097"/>
      <c r="G43" s="1097"/>
      <c r="H43" s="1097"/>
      <c r="I43" s="462"/>
      <c r="J43" s="462"/>
      <c r="K43" s="462"/>
      <c r="L43" s="459"/>
    </row>
    <row r="44" spans="1:21" s="461" customFormat="1" ht="13.05" customHeight="1">
      <c r="A44" s="459"/>
      <c r="B44" s="1097" t="s">
        <v>100</v>
      </c>
      <c r="C44" s="1097"/>
      <c r="D44" s="1097"/>
      <c r="E44" s="1097"/>
      <c r="F44" s="1097"/>
      <c r="G44" s="1097"/>
      <c r="H44" s="1097"/>
      <c r="I44" s="462"/>
      <c r="J44" s="462"/>
      <c r="K44" s="462"/>
      <c r="L44" s="459"/>
    </row>
    <row r="45" spans="1:21" s="459" customFormat="1" ht="24" customHeight="1">
      <c r="B45" s="1104" t="s">
        <v>564</v>
      </c>
      <c r="C45" s="1104"/>
      <c r="D45" s="1104"/>
      <c r="E45" s="1104"/>
      <c r="F45" s="1104"/>
      <c r="G45" s="1104"/>
      <c r="H45" s="1104"/>
      <c r="I45" s="462"/>
      <c r="J45" s="462"/>
      <c r="K45" s="462"/>
    </row>
    <row r="46" spans="1:21" s="459" customFormat="1" ht="24" customHeight="1">
      <c r="B46" s="1104" t="s">
        <v>565</v>
      </c>
      <c r="C46" s="1104"/>
      <c r="D46" s="1104"/>
      <c r="E46" s="1104"/>
      <c r="F46" s="1104"/>
      <c r="G46" s="1104"/>
      <c r="H46" s="1104"/>
      <c r="I46" s="462"/>
      <c r="J46" s="462"/>
      <c r="K46" s="462"/>
    </row>
    <row r="47" spans="1:21" s="461" customFormat="1" ht="11.65">
      <c r="A47" s="459"/>
      <c r="B47" s="497"/>
      <c r="C47" s="462"/>
      <c r="D47" s="462"/>
      <c r="E47" s="462"/>
      <c r="F47" s="462"/>
      <c r="G47" s="459"/>
      <c r="H47" s="462"/>
      <c r="I47" s="462"/>
      <c r="J47" s="462"/>
      <c r="K47" s="462"/>
      <c r="L47" s="459"/>
    </row>
    <row r="48" spans="1:21" s="447" customFormat="1" ht="26.25">
      <c r="B48" s="448" t="s">
        <v>607</v>
      </c>
      <c r="C48" s="429">
        <v>2024</v>
      </c>
      <c r="D48" s="353">
        <v>2023</v>
      </c>
      <c r="E48" s="383" t="s">
        <v>47</v>
      </c>
      <c r="F48" s="353">
        <v>2022</v>
      </c>
      <c r="G48" s="353">
        <v>2021</v>
      </c>
      <c r="H48" s="353">
        <v>2020</v>
      </c>
      <c r="I48" s="450"/>
      <c r="J48" s="795"/>
      <c r="K48" s="451"/>
      <c r="L48" s="451"/>
    </row>
    <row r="49" spans="2:21" s="430" customFormat="1" ht="12.75">
      <c r="B49" s="464" t="s">
        <v>104</v>
      </c>
      <c r="C49" s="666">
        <v>0.128</v>
      </c>
      <c r="D49" s="667">
        <v>0.122</v>
      </c>
      <c r="E49" s="667" t="s">
        <v>81</v>
      </c>
      <c r="F49" s="668">
        <v>0.13</v>
      </c>
      <c r="G49" s="668">
        <v>9.2999999999999999E-2</v>
      </c>
      <c r="H49" s="668">
        <v>0.109</v>
      </c>
      <c r="I49" s="444"/>
      <c r="J49" s="796"/>
      <c r="K49" s="428"/>
      <c r="L49" s="428"/>
      <c r="P49" s="428"/>
      <c r="Q49" s="428"/>
      <c r="R49" s="428"/>
    </row>
    <row r="50" spans="2:21" s="430" customFormat="1" ht="12.75">
      <c r="B50" s="464" t="s">
        <v>106</v>
      </c>
      <c r="C50" s="669">
        <v>63</v>
      </c>
      <c r="D50" s="670">
        <v>88.2</v>
      </c>
      <c r="E50" s="670" t="s">
        <v>579</v>
      </c>
      <c r="F50" s="671">
        <v>63.6</v>
      </c>
      <c r="G50" s="671">
        <v>45.8</v>
      </c>
      <c r="H50" s="671">
        <v>58.4</v>
      </c>
      <c r="I50" s="444"/>
      <c r="J50" s="796"/>
      <c r="K50" s="428"/>
      <c r="L50" s="428"/>
      <c r="P50" s="428"/>
      <c r="Q50" s="428"/>
      <c r="R50" s="428"/>
    </row>
    <row r="51" spans="2:21" s="430" customFormat="1" ht="12.75">
      <c r="B51" s="464" t="s">
        <v>108</v>
      </c>
      <c r="C51" s="669">
        <v>61.3</v>
      </c>
      <c r="D51" s="670">
        <v>88.2</v>
      </c>
      <c r="E51" s="670" t="s">
        <v>608</v>
      </c>
      <c r="F51" s="671">
        <v>63.6</v>
      </c>
      <c r="G51" s="671">
        <v>45.8</v>
      </c>
      <c r="H51" s="671">
        <v>58.4</v>
      </c>
      <c r="I51" s="444"/>
      <c r="J51" s="796"/>
      <c r="K51" s="428"/>
      <c r="L51" s="428"/>
      <c r="P51" s="428"/>
      <c r="Q51" s="428"/>
      <c r="R51" s="428"/>
      <c r="U51" s="428"/>
    </row>
    <row r="52" spans="2:21" s="430" customFormat="1" ht="12.75">
      <c r="B52" s="672"/>
      <c r="C52" s="454"/>
      <c r="D52" s="454"/>
      <c r="E52" s="454"/>
      <c r="F52" s="454"/>
      <c r="G52" s="454"/>
      <c r="H52" s="454"/>
      <c r="I52" s="428"/>
      <c r="J52" s="796"/>
      <c r="K52" s="428"/>
      <c r="L52" s="428"/>
      <c r="M52" s="428"/>
      <c r="N52" s="428"/>
      <c r="O52" s="428"/>
      <c r="P52" s="428"/>
      <c r="Q52" s="428"/>
      <c r="R52" s="428"/>
      <c r="S52" s="428"/>
      <c r="T52" s="428"/>
    </row>
    <row r="53" spans="2:21" s="370" customFormat="1" ht="13.15">
      <c r="B53" s="434" t="s">
        <v>63</v>
      </c>
      <c r="I53" s="648"/>
      <c r="J53" s="648"/>
      <c r="K53" s="648"/>
      <c r="L53" s="648"/>
      <c r="M53" s="456"/>
      <c r="N53" s="456"/>
      <c r="O53" s="457"/>
      <c r="P53" s="457"/>
      <c r="Q53" s="457"/>
      <c r="R53" s="457"/>
      <c r="S53" s="457"/>
      <c r="T53" s="457"/>
      <c r="U53" s="458"/>
    </row>
    <row r="54" spans="2:21" s="459" customFormat="1" ht="26.25" customHeight="1">
      <c r="B54" s="1098" t="s">
        <v>480</v>
      </c>
      <c r="C54" s="1098"/>
      <c r="D54" s="1098"/>
      <c r="E54" s="1098"/>
      <c r="F54" s="1098"/>
      <c r="G54" s="1098"/>
      <c r="H54" s="1098"/>
      <c r="I54" s="462"/>
      <c r="J54" s="462"/>
      <c r="K54" s="462"/>
    </row>
    <row r="55" spans="2:21">
      <c r="B55" s="427"/>
      <c r="C55" s="427"/>
      <c r="P55" s="425"/>
      <c r="Q55" s="425"/>
      <c r="R55" s="425"/>
      <c r="S55" s="425"/>
      <c r="T55" s="425"/>
    </row>
    <row r="56" spans="2:21" s="370" customFormat="1" ht="13.15" thickBot="1">
      <c r="B56" s="472"/>
      <c r="C56" s="371"/>
      <c r="D56" s="371"/>
      <c r="E56" s="371"/>
      <c r="F56" s="371"/>
      <c r="G56" s="371"/>
      <c r="H56" s="371"/>
      <c r="I56" s="371"/>
      <c r="J56" s="371"/>
      <c r="K56" s="371"/>
      <c r="L56" s="371"/>
      <c r="M56" s="371"/>
      <c r="N56" s="371"/>
      <c r="O56" s="371"/>
    </row>
    <row r="57" spans="2:21" s="656" customFormat="1" ht="15.75" thickTop="1" thickBot="1">
      <c r="B57" s="473" t="s">
        <v>112</v>
      </c>
      <c r="C57" s="654"/>
      <c r="D57" s="654"/>
      <c r="E57" s="654"/>
      <c r="F57" s="654"/>
      <c r="G57" s="654"/>
      <c r="H57" s="654"/>
      <c r="I57" s="655"/>
      <c r="J57" s="655"/>
      <c r="K57" s="655"/>
      <c r="L57" s="655"/>
      <c r="M57" s="655"/>
      <c r="N57" s="655"/>
      <c r="O57" s="655"/>
    </row>
    <row r="58" spans="2:21" ht="13.9" thickTop="1">
      <c r="B58" s="797"/>
      <c r="G58" s="444"/>
      <c r="H58" s="444"/>
      <c r="I58" s="428"/>
      <c r="J58" s="428"/>
      <c r="K58" s="428"/>
    </row>
    <row r="59" spans="2:21" s="447" customFormat="1" ht="26.25">
      <c r="B59" s="798" t="s">
        <v>609</v>
      </c>
      <c r="C59" s="429">
        <v>2024</v>
      </c>
      <c r="D59" s="353">
        <v>2023</v>
      </c>
      <c r="E59" s="383" t="s">
        <v>47</v>
      </c>
      <c r="F59" s="353">
        <v>2022</v>
      </c>
      <c r="G59" s="476" t="s">
        <v>115</v>
      </c>
      <c r="H59" s="353">
        <v>2020</v>
      </c>
      <c r="I59" s="450"/>
      <c r="J59" s="450"/>
      <c r="K59" s="451"/>
      <c r="L59" s="451"/>
    </row>
    <row r="60" spans="2:21" ht="14.25">
      <c r="B60" s="388" t="s">
        <v>116</v>
      </c>
      <c r="C60" s="674">
        <v>174141</v>
      </c>
      <c r="D60" s="675">
        <v>173165</v>
      </c>
      <c r="E60" s="675" t="s">
        <v>122</v>
      </c>
      <c r="F60" s="676">
        <v>161605</v>
      </c>
      <c r="G60" s="676">
        <v>115242</v>
      </c>
      <c r="H60" s="676">
        <v>108228</v>
      </c>
      <c r="I60" s="444"/>
      <c r="J60" s="677"/>
      <c r="K60" s="677"/>
      <c r="L60" s="677"/>
      <c r="M60" s="480"/>
      <c r="N60" s="480"/>
      <c r="O60" s="480"/>
      <c r="P60" s="481"/>
      <c r="Q60" s="678"/>
    </row>
    <row r="61" spans="2:21" ht="14.25">
      <c r="B61" s="388" t="s">
        <v>117</v>
      </c>
      <c r="C61" s="674">
        <v>63437</v>
      </c>
      <c r="D61" s="675">
        <v>41882</v>
      </c>
      <c r="E61" s="675" t="s">
        <v>344</v>
      </c>
      <c r="F61" s="676">
        <v>57852</v>
      </c>
      <c r="G61" s="676">
        <v>64045</v>
      </c>
      <c r="H61" s="676">
        <v>68142</v>
      </c>
      <c r="I61" s="482"/>
      <c r="J61" s="677"/>
      <c r="K61" s="677"/>
      <c r="L61" s="677"/>
      <c r="M61" s="480"/>
      <c r="N61" s="480"/>
      <c r="O61" s="480"/>
      <c r="P61" s="481"/>
      <c r="Q61" s="678"/>
    </row>
    <row r="62" spans="2:21" ht="14.25">
      <c r="B62" s="388" t="s">
        <v>482</v>
      </c>
      <c r="C62" s="674">
        <v>0</v>
      </c>
      <c r="D62" s="675">
        <v>41882</v>
      </c>
      <c r="E62" s="675" t="s">
        <v>257</v>
      </c>
      <c r="F62" s="676">
        <v>57852</v>
      </c>
      <c r="G62" s="676">
        <v>64045</v>
      </c>
      <c r="H62" s="676">
        <v>68142</v>
      </c>
      <c r="I62" s="482"/>
      <c r="J62" s="677"/>
      <c r="K62" s="677"/>
      <c r="L62" s="677"/>
      <c r="M62" s="480"/>
      <c r="N62" s="480"/>
      <c r="O62" s="480"/>
      <c r="P62" s="481"/>
      <c r="Q62" s="678"/>
    </row>
    <row r="63" spans="2:21" s="432" customFormat="1" ht="13.9">
      <c r="B63" s="483" t="s">
        <v>121</v>
      </c>
      <c r="C63" s="679">
        <v>237578</v>
      </c>
      <c r="D63" s="680">
        <v>215047</v>
      </c>
      <c r="E63" s="680" t="s">
        <v>91</v>
      </c>
      <c r="F63" s="681">
        <v>219457</v>
      </c>
      <c r="G63" s="681">
        <v>179286</v>
      </c>
      <c r="H63" s="681">
        <v>176370</v>
      </c>
      <c r="I63" s="482"/>
      <c r="J63" s="677"/>
      <c r="K63" s="677"/>
      <c r="L63" s="677"/>
      <c r="M63" s="480"/>
      <c r="N63" s="480"/>
      <c r="O63" s="480"/>
      <c r="P63" s="481"/>
      <c r="Q63" s="678"/>
      <c r="R63" s="420"/>
    </row>
    <row r="64" spans="2:21" s="432" customFormat="1" ht="13.9">
      <c r="B64" s="490" t="s">
        <v>123</v>
      </c>
      <c r="C64" s="679">
        <v>174141</v>
      </c>
      <c r="D64" s="680">
        <v>215047</v>
      </c>
      <c r="E64" s="680" t="s">
        <v>546</v>
      </c>
      <c r="F64" s="681">
        <v>219457</v>
      </c>
      <c r="G64" s="681">
        <v>179286</v>
      </c>
      <c r="H64" s="681">
        <v>176370</v>
      </c>
      <c r="I64" s="482"/>
      <c r="J64" s="677"/>
      <c r="K64" s="677"/>
      <c r="L64" s="677"/>
      <c r="M64" s="480"/>
      <c r="N64" s="480"/>
      <c r="O64" s="480"/>
      <c r="P64" s="481"/>
      <c r="Q64" s="678"/>
      <c r="R64" s="420"/>
    </row>
    <row r="65" spans="2:20" s="432" customFormat="1" ht="13.9">
      <c r="B65" s="483" t="s">
        <v>124</v>
      </c>
      <c r="C65" s="682">
        <v>0</v>
      </c>
      <c r="D65" s="683">
        <v>0</v>
      </c>
      <c r="E65" s="683" t="s">
        <v>51</v>
      </c>
      <c r="F65" s="684">
        <v>0</v>
      </c>
      <c r="G65" s="684">
        <v>0</v>
      </c>
      <c r="H65" s="684">
        <v>0</v>
      </c>
      <c r="I65" s="487"/>
      <c r="J65" s="677"/>
      <c r="K65" s="677"/>
      <c r="L65" s="677"/>
      <c r="M65" s="480"/>
      <c r="N65" s="480"/>
      <c r="O65" s="480"/>
      <c r="P65" s="480"/>
      <c r="Q65" s="678"/>
    </row>
    <row r="66" spans="2:20">
      <c r="B66" s="672"/>
      <c r="C66" s="454"/>
      <c r="D66" s="454"/>
      <c r="E66" s="454"/>
      <c r="F66" s="454"/>
      <c r="G66" s="454"/>
      <c r="H66" s="454"/>
      <c r="Q66" s="425"/>
      <c r="R66" s="425"/>
      <c r="S66" s="425"/>
      <c r="T66" s="425"/>
    </row>
    <row r="67" spans="2:20" s="372" customFormat="1">
      <c r="B67" s="434" t="s">
        <v>63</v>
      </c>
      <c r="C67" s="495"/>
      <c r="D67" s="495"/>
      <c r="E67" s="495"/>
      <c r="F67" s="495"/>
      <c r="G67" s="495"/>
      <c r="H67" s="495"/>
      <c r="I67" s="496"/>
      <c r="J67" s="496"/>
      <c r="K67" s="496"/>
      <c r="L67" s="496"/>
    </row>
    <row r="68" spans="2:20" s="378" customFormat="1" ht="27" customHeight="1">
      <c r="B68" s="1099" t="s">
        <v>125</v>
      </c>
      <c r="C68" s="1099"/>
      <c r="D68" s="1099"/>
      <c r="E68" s="1099"/>
      <c r="F68" s="1099"/>
      <c r="G68" s="1099"/>
      <c r="H68" s="1099"/>
      <c r="I68" s="497"/>
      <c r="J68" s="497"/>
      <c r="K68" s="497"/>
    </row>
    <row r="69" spans="2:20" s="378" customFormat="1" ht="26" customHeight="1">
      <c r="B69" s="1097" t="s">
        <v>610</v>
      </c>
      <c r="C69" s="1097"/>
      <c r="D69" s="1097"/>
      <c r="E69" s="1097"/>
      <c r="F69" s="1097"/>
      <c r="G69" s="1097"/>
      <c r="H69" s="1097"/>
      <c r="I69" s="497"/>
      <c r="J69" s="497"/>
      <c r="K69" s="497"/>
    </row>
    <row r="70" spans="2:20" s="378" customFormat="1" ht="38" customHeight="1">
      <c r="B70" s="1097" t="s">
        <v>611</v>
      </c>
      <c r="C70" s="1097"/>
      <c r="D70" s="1097"/>
      <c r="E70" s="1097"/>
      <c r="F70" s="1097"/>
      <c r="G70" s="1097"/>
      <c r="H70" s="1097"/>
      <c r="I70" s="497"/>
      <c r="J70" s="497"/>
      <c r="K70" s="497"/>
    </row>
    <row r="71" spans="2:20" s="378" customFormat="1" ht="17.25" customHeight="1">
      <c r="B71" s="1097" t="s">
        <v>570</v>
      </c>
      <c r="C71" s="1097"/>
      <c r="D71" s="1097"/>
      <c r="E71" s="1097"/>
      <c r="F71" s="1097"/>
      <c r="G71" s="1097"/>
      <c r="H71" s="1097"/>
      <c r="I71" s="497"/>
      <c r="J71" s="497"/>
      <c r="K71" s="497"/>
    </row>
    <row r="72" spans="2:20" s="378" customFormat="1" ht="27" customHeight="1">
      <c r="B72" s="1086" t="s">
        <v>612</v>
      </c>
      <c r="C72" s="1086"/>
      <c r="D72" s="1086"/>
      <c r="E72" s="1086"/>
      <c r="F72" s="1086"/>
      <c r="G72" s="1086"/>
      <c r="H72" s="1086"/>
      <c r="I72" s="497"/>
      <c r="J72" s="497"/>
      <c r="K72" s="497"/>
    </row>
    <row r="73" spans="2:20">
      <c r="B73" s="799"/>
      <c r="C73" s="800"/>
      <c r="D73" s="800"/>
      <c r="E73" s="800"/>
      <c r="F73" s="800"/>
    </row>
    <row r="74" spans="2:20" s="447" customFormat="1" ht="26.25">
      <c r="B74" s="483" t="s">
        <v>613</v>
      </c>
      <c r="C74" s="429">
        <v>2024</v>
      </c>
      <c r="D74" s="353">
        <v>2023</v>
      </c>
      <c r="E74" s="383" t="s">
        <v>47</v>
      </c>
      <c r="F74" s="353">
        <v>2022</v>
      </c>
      <c r="G74" s="476" t="s">
        <v>115</v>
      </c>
      <c r="H74" s="353">
        <v>2020</v>
      </c>
      <c r="I74" s="450"/>
      <c r="J74" s="450"/>
      <c r="K74" s="451"/>
      <c r="L74" s="451"/>
    </row>
    <row r="75" spans="2:20" s="499" customFormat="1" ht="17.25" customHeight="1">
      <c r="B75" s="366" t="s">
        <v>947</v>
      </c>
      <c r="C75" s="686">
        <v>8.3999999999999995E-3</v>
      </c>
      <c r="D75" s="687">
        <v>8.3999999999999995E-3</v>
      </c>
      <c r="E75" s="246">
        <v>-5.3169999999999997E-3</v>
      </c>
      <c r="F75" s="687">
        <v>9.4000000000000004E-3</v>
      </c>
      <c r="G75" s="687">
        <v>7.4999999999999997E-3</v>
      </c>
      <c r="H75" s="687">
        <v>8.8999999999999999E-3</v>
      </c>
      <c r="I75" s="482"/>
      <c r="J75" s="677"/>
      <c r="K75" s="677"/>
      <c r="L75" s="677"/>
      <c r="M75" s="480"/>
      <c r="N75" s="480"/>
      <c r="O75" s="480"/>
      <c r="P75" s="481"/>
      <c r="Q75" s="420"/>
      <c r="R75" s="420"/>
    </row>
    <row r="76" spans="2:20" s="499" customFormat="1" ht="17.25" customHeight="1">
      <c r="B76" s="366" t="s">
        <v>948</v>
      </c>
      <c r="C76" s="686">
        <v>6.1000000000000004E-3</v>
      </c>
      <c r="D76" s="687">
        <v>8.3999999999999995E-3</v>
      </c>
      <c r="E76" s="246">
        <v>-0.27091100000000001</v>
      </c>
      <c r="F76" s="687">
        <v>9.4000000000000004E-3</v>
      </c>
      <c r="G76" s="687">
        <v>7.4999999999999997E-3</v>
      </c>
      <c r="H76" s="687">
        <v>8.8999999999999999E-3</v>
      </c>
      <c r="I76" s="482"/>
      <c r="J76" s="677"/>
      <c r="K76" s="677"/>
      <c r="L76" s="677"/>
      <c r="M76" s="480"/>
      <c r="N76" s="480"/>
      <c r="O76" s="480"/>
      <c r="P76" s="481"/>
      <c r="Q76" s="420"/>
      <c r="R76" s="420"/>
    </row>
    <row r="77" spans="2:20" s="499" customFormat="1" ht="17.25" customHeight="1">
      <c r="B77" s="366" t="s">
        <v>949</v>
      </c>
      <c r="C77" s="688">
        <v>4.12</v>
      </c>
      <c r="D77" s="689">
        <v>6.07</v>
      </c>
      <c r="E77" s="246">
        <v>-0.32229999999999998</v>
      </c>
      <c r="F77" s="689">
        <v>4.63</v>
      </c>
      <c r="G77" s="689">
        <v>3.66</v>
      </c>
      <c r="H77" s="689">
        <v>4.8099999999999996</v>
      </c>
      <c r="I77" s="482"/>
      <c r="J77" s="677"/>
      <c r="K77" s="677"/>
      <c r="L77" s="677"/>
      <c r="M77" s="480"/>
      <c r="N77" s="480"/>
      <c r="O77" s="480"/>
      <c r="P77" s="481"/>
      <c r="Q77" s="420"/>
      <c r="R77" s="420"/>
    </row>
    <row r="78" spans="2:20" s="499" customFormat="1" ht="15">
      <c r="B78" s="366" t="s">
        <v>950</v>
      </c>
      <c r="C78" s="688">
        <v>3.02</v>
      </c>
      <c r="D78" s="689">
        <v>6.07</v>
      </c>
      <c r="E78" s="246">
        <v>-0.50319999999999998</v>
      </c>
      <c r="F78" s="689">
        <v>4.63</v>
      </c>
      <c r="G78" s="689">
        <v>3.66</v>
      </c>
      <c r="H78" s="689">
        <v>4.8099999999999996</v>
      </c>
      <c r="I78" s="482"/>
      <c r="J78" s="677"/>
      <c r="K78" s="677"/>
      <c r="L78" s="677"/>
      <c r="M78" s="480"/>
      <c r="N78" s="480"/>
      <c r="O78" s="480"/>
      <c r="P78" s="481"/>
      <c r="Q78" s="420"/>
      <c r="R78" s="420"/>
    </row>
    <row r="79" spans="2:20" s="499" customFormat="1" ht="18.399999999999999" customHeight="1">
      <c r="B79" s="366" t="s">
        <v>952</v>
      </c>
      <c r="C79" s="688">
        <v>4.01</v>
      </c>
      <c r="D79" s="689">
        <v>6.07</v>
      </c>
      <c r="E79" s="246">
        <v>-0.3402</v>
      </c>
      <c r="F79" s="689">
        <v>4.63</v>
      </c>
      <c r="G79" s="689">
        <v>3.66</v>
      </c>
      <c r="H79" s="689">
        <v>4.8099999999999996</v>
      </c>
      <c r="I79" s="482"/>
      <c r="J79" s="677"/>
      <c r="K79" s="677"/>
      <c r="L79" s="677"/>
      <c r="M79" s="480"/>
      <c r="N79" s="480"/>
      <c r="O79" s="480"/>
      <c r="P79" s="481"/>
      <c r="Q79" s="420"/>
      <c r="R79" s="420"/>
    </row>
    <row r="80" spans="2:20" s="499" customFormat="1" ht="18.399999999999999" customHeight="1">
      <c r="B80" s="366" t="s">
        <v>951</v>
      </c>
      <c r="C80" s="688">
        <v>2.94</v>
      </c>
      <c r="D80" s="689">
        <v>6.07</v>
      </c>
      <c r="E80" s="246">
        <v>-0.51639999999999997</v>
      </c>
      <c r="F80" s="689">
        <v>4.63</v>
      </c>
      <c r="G80" s="689">
        <v>3.66</v>
      </c>
      <c r="H80" s="689">
        <v>4.8099999999999996</v>
      </c>
      <c r="I80" s="482"/>
      <c r="J80" s="677"/>
      <c r="K80" s="677"/>
      <c r="L80" s="677"/>
      <c r="M80" s="480"/>
      <c r="N80" s="480"/>
      <c r="O80" s="480"/>
      <c r="P80" s="481"/>
      <c r="Q80" s="420"/>
      <c r="R80" s="420"/>
    </row>
    <row r="81" spans="1:21">
      <c r="B81" s="425"/>
      <c r="C81" s="454"/>
      <c r="D81" s="454"/>
      <c r="E81" s="454"/>
      <c r="F81" s="454"/>
      <c r="G81" s="454"/>
      <c r="H81" s="454"/>
    </row>
    <row r="82" spans="1:21" s="370" customFormat="1">
      <c r="B82" s="434" t="s">
        <v>63</v>
      </c>
      <c r="C82" s="454"/>
      <c r="D82" s="454"/>
      <c r="E82" s="454"/>
      <c r="F82" s="454"/>
      <c r="G82" s="454"/>
      <c r="H82" s="454"/>
      <c r="I82" s="371"/>
      <c r="J82" s="371"/>
      <c r="K82" s="371"/>
      <c r="L82" s="371"/>
      <c r="N82" s="371"/>
      <c r="O82" s="372"/>
      <c r="P82" s="372"/>
      <c r="Q82" s="372"/>
    </row>
    <row r="83" spans="1:21" s="384" customFormat="1" ht="15.5" customHeight="1">
      <c r="B83" s="1097" t="s">
        <v>488</v>
      </c>
      <c r="C83" s="1097"/>
      <c r="D83" s="1097"/>
      <c r="E83" s="1097"/>
      <c r="F83" s="1097"/>
      <c r="G83" s="1097"/>
      <c r="H83" s="1097"/>
      <c r="I83" s="378"/>
      <c r="J83" s="378"/>
      <c r="K83" s="378"/>
      <c r="L83" s="378"/>
      <c r="O83" s="372"/>
      <c r="P83" s="372"/>
      <c r="Q83" s="372"/>
    </row>
    <row r="84" spans="1:21" s="384" customFormat="1" ht="30.75" customHeight="1">
      <c r="B84" s="1086" t="s">
        <v>614</v>
      </c>
      <c r="C84" s="1086"/>
      <c r="D84" s="1086"/>
      <c r="E84" s="1086"/>
      <c r="F84" s="1086"/>
      <c r="G84" s="1086"/>
      <c r="H84" s="1086"/>
      <c r="I84" s="378"/>
      <c r="J84" s="378"/>
      <c r="K84" s="378"/>
      <c r="L84" s="378"/>
      <c r="O84" s="372"/>
      <c r="P84" s="372"/>
      <c r="Q84" s="372"/>
    </row>
    <row r="85" spans="1:21" ht="26" customHeight="1">
      <c r="B85" s="505"/>
      <c r="C85" s="505"/>
      <c r="D85" s="505"/>
      <c r="E85" s="505"/>
      <c r="F85" s="505"/>
      <c r="G85" s="505"/>
      <c r="H85" s="505"/>
      <c r="P85" s="425"/>
      <c r="Q85" s="425"/>
      <c r="R85" s="425"/>
      <c r="S85" s="425"/>
      <c r="T85" s="425"/>
    </row>
    <row r="86" spans="1:21" s="384" customFormat="1" ht="13.9" thickBot="1">
      <c r="B86" s="497"/>
      <c r="C86" s="378"/>
      <c r="D86" s="378"/>
      <c r="E86" s="378"/>
      <c r="F86" s="378"/>
      <c r="G86" s="378"/>
      <c r="H86" s="378"/>
      <c r="I86" s="378"/>
      <c r="J86" s="378"/>
      <c r="K86" s="378"/>
      <c r="L86" s="378"/>
      <c r="O86" s="372"/>
      <c r="P86" s="372"/>
      <c r="Q86" s="372"/>
    </row>
    <row r="87" spans="1:21" s="655" customFormat="1" ht="16.25" customHeight="1" thickTop="1" thickBot="1">
      <c r="B87" s="423" t="s">
        <v>490</v>
      </c>
      <c r="C87" s="654"/>
      <c r="D87" s="654"/>
      <c r="E87" s="654"/>
      <c r="F87" s="654"/>
      <c r="G87" s="654"/>
      <c r="H87" s="654"/>
      <c r="I87" s="694"/>
      <c r="J87" s="694"/>
      <c r="K87" s="694"/>
      <c r="L87" s="694"/>
      <c r="M87" s="694"/>
      <c r="N87" s="694"/>
      <c r="O87" s="770"/>
      <c r="P87" s="770"/>
      <c r="Q87" s="770"/>
    </row>
    <row r="88" spans="1:21" ht="13.9" thickTop="1">
      <c r="B88" s="788"/>
      <c r="C88" s="427"/>
      <c r="M88" s="425"/>
      <c r="N88" s="425"/>
      <c r="O88" s="499"/>
      <c r="P88" s="499"/>
      <c r="Q88" s="499"/>
    </row>
    <row r="89" spans="1:21" s="447" customFormat="1" ht="13.15">
      <c r="B89" s="1106" t="s">
        <v>935</v>
      </c>
      <c r="C89" s="507">
        <v>2024</v>
      </c>
      <c r="D89" s="508">
        <v>2024</v>
      </c>
      <c r="E89" s="509">
        <v>2024</v>
      </c>
      <c r="F89" s="510">
        <v>2023</v>
      </c>
      <c r="G89" s="511">
        <v>2023</v>
      </c>
      <c r="H89" s="512">
        <v>2023</v>
      </c>
      <c r="I89" s="1075" t="s">
        <v>47</v>
      </c>
      <c r="J89" s="1076"/>
      <c r="K89" s="1077"/>
      <c r="L89" s="510">
        <v>2022</v>
      </c>
      <c r="M89" s="511">
        <v>2022</v>
      </c>
      <c r="N89" s="512">
        <v>2022</v>
      </c>
      <c r="O89" s="510">
        <v>2021</v>
      </c>
      <c r="P89" s="511">
        <v>2021</v>
      </c>
      <c r="Q89" s="512">
        <v>2021</v>
      </c>
      <c r="R89" s="510">
        <v>2020</v>
      </c>
      <c r="S89" s="511">
        <v>2020</v>
      </c>
      <c r="T89" s="512">
        <v>2020</v>
      </c>
    </row>
    <row r="90" spans="1:21" s="513" customFormat="1" ht="15">
      <c r="B90" s="1107"/>
      <c r="C90" s="514" t="s">
        <v>151</v>
      </c>
      <c r="D90" s="515" t="s">
        <v>152</v>
      </c>
      <c r="E90" s="612" t="s">
        <v>153</v>
      </c>
      <c r="F90" s="514" t="s">
        <v>154</v>
      </c>
      <c r="G90" s="515" t="s">
        <v>155</v>
      </c>
      <c r="H90" s="613" t="s">
        <v>153</v>
      </c>
      <c r="I90" s="514" t="s">
        <v>154</v>
      </c>
      <c r="J90" s="515" t="s">
        <v>155</v>
      </c>
      <c r="K90" s="613" t="s">
        <v>153</v>
      </c>
      <c r="L90" s="514" t="s">
        <v>154</v>
      </c>
      <c r="M90" s="515" t="s">
        <v>155</v>
      </c>
      <c r="N90" s="518" t="s">
        <v>153</v>
      </c>
      <c r="O90" s="514" t="s">
        <v>154</v>
      </c>
      <c r="P90" s="515" t="s">
        <v>155</v>
      </c>
      <c r="Q90" s="518" t="s">
        <v>153</v>
      </c>
      <c r="R90" s="514" t="s">
        <v>154</v>
      </c>
      <c r="S90" s="515" t="s">
        <v>155</v>
      </c>
      <c r="T90" s="518" t="s">
        <v>153</v>
      </c>
      <c r="U90" s="548"/>
    </row>
    <row r="91" spans="1:21" ht="14.25">
      <c r="A91" s="430"/>
      <c r="B91" s="442" t="s">
        <v>156</v>
      </c>
      <c r="C91" s="801">
        <v>0</v>
      </c>
      <c r="D91" s="802">
        <v>0</v>
      </c>
      <c r="E91" s="803">
        <v>0</v>
      </c>
      <c r="F91" s="801">
        <v>0</v>
      </c>
      <c r="G91" s="802">
        <v>0</v>
      </c>
      <c r="H91" s="804">
        <v>0</v>
      </c>
      <c r="I91" s="805" t="s">
        <v>51</v>
      </c>
      <c r="J91" s="806" t="s">
        <v>51</v>
      </c>
      <c r="K91" s="658" t="s">
        <v>51</v>
      </c>
      <c r="L91" s="801">
        <v>0</v>
      </c>
      <c r="M91" s="807">
        <v>0</v>
      </c>
      <c r="N91" s="808">
        <v>0</v>
      </c>
      <c r="O91" s="809">
        <v>0</v>
      </c>
      <c r="P91" s="807">
        <v>0</v>
      </c>
      <c r="Q91" s="808">
        <v>0</v>
      </c>
      <c r="R91" s="809">
        <v>0</v>
      </c>
      <c r="S91" s="807">
        <v>0</v>
      </c>
      <c r="T91" s="808">
        <v>0</v>
      </c>
      <c r="U91" s="520"/>
    </row>
    <row r="92" spans="1:21" ht="14.25">
      <c r="A92" s="447"/>
      <c r="B92" s="521" t="s">
        <v>159</v>
      </c>
      <c r="C92" s="801">
        <v>0</v>
      </c>
      <c r="D92" s="802">
        <v>0</v>
      </c>
      <c r="E92" s="803">
        <v>0</v>
      </c>
      <c r="F92" s="801">
        <v>0</v>
      </c>
      <c r="G92" s="802">
        <v>0</v>
      </c>
      <c r="H92" s="804">
        <v>0</v>
      </c>
      <c r="I92" s="805" t="s">
        <v>51</v>
      </c>
      <c r="J92" s="806" t="s">
        <v>51</v>
      </c>
      <c r="K92" s="658" t="s">
        <v>51</v>
      </c>
      <c r="L92" s="801">
        <v>0</v>
      </c>
      <c r="M92" s="807">
        <v>0</v>
      </c>
      <c r="N92" s="808">
        <v>0</v>
      </c>
      <c r="O92" s="809">
        <v>0</v>
      </c>
      <c r="P92" s="807">
        <v>0</v>
      </c>
      <c r="Q92" s="808">
        <v>0</v>
      </c>
      <c r="R92" s="809">
        <v>0</v>
      </c>
      <c r="S92" s="807">
        <v>0</v>
      </c>
      <c r="T92" s="808">
        <v>0</v>
      </c>
      <c r="U92" s="520"/>
    </row>
    <row r="93" spans="1:21" ht="14.25">
      <c r="A93" s="430"/>
      <c r="B93" s="521" t="s">
        <v>161</v>
      </c>
      <c r="C93" s="801">
        <v>0</v>
      </c>
      <c r="D93" s="802">
        <v>14553658</v>
      </c>
      <c r="E93" s="803">
        <v>14553658</v>
      </c>
      <c r="F93" s="801">
        <v>0</v>
      </c>
      <c r="G93" s="706">
        <v>7916101</v>
      </c>
      <c r="H93" s="708">
        <v>7916101</v>
      </c>
      <c r="I93" s="805" t="s">
        <v>51</v>
      </c>
      <c r="J93" s="806" t="s">
        <v>162</v>
      </c>
      <c r="K93" s="658" t="s">
        <v>162</v>
      </c>
      <c r="L93" s="801">
        <v>0</v>
      </c>
      <c r="M93" s="807">
        <v>6758867</v>
      </c>
      <c r="N93" s="808">
        <v>6758867</v>
      </c>
      <c r="O93" s="809">
        <v>0</v>
      </c>
      <c r="P93" s="807">
        <v>7246090</v>
      </c>
      <c r="Q93" s="808">
        <v>7246090</v>
      </c>
      <c r="R93" s="809">
        <v>0</v>
      </c>
      <c r="S93" s="807">
        <v>6665109</v>
      </c>
      <c r="T93" s="808">
        <v>6665109</v>
      </c>
      <c r="U93" s="520"/>
    </row>
    <row r="94" spans="1:21">
      <c r="A94" s="522"/>
      <c r="B94" s="521" t="s">
        <v>615</v>
      </c>
      <c r="C94" s="801">
        <v>0</v>
      </c>
      <c r="D94" s="802">
        <v>0</v>
      </c>
      <c r="E94" s="803">
        <v>0</v>
      </c>
      <c r="F94" s="801">
        <v>0</v>
      </c>
      <c r="G94" s="802">
        <v>0</v>
      </c>
      <c r="H94" s="804">
        <v>0</v>
      </c>
      <c r="I94" s="805" t="s">
        <v>51</v>
      </c>
      <c r="J94" s="806" t="s">
        <v>51</v>
      </c>
      <c r="K94" s="658" t="s">
        <v>51</v>
      </c>
      <c r="L94" s="801">
        <v>0</v>
      </c>
      <c r="M94" s="807">
        <v>0</v>
      </c>
      <c r="N94" s="808">
        <v>0</v>
      </c>
      <c r="O94" s="809">
        <v>0</v>
      </c>
      <c r="P94" s="807">
        <v>0</v>
      </c>
      <c r="Q94" s="808">
        <v>0</v>
      </c>
      <c r="R94" s="809">
        <v>0</v>
      </c>
      <c r="S94" s="807">
        <v>0</v>
      </c>
      <c r="T94" s="808">
        <v>0</v>
      </c>
      <c r="U94" s="520"/>
    </row>
    <row r="95" spans="1:21">
      <c r="A95" s="704"/>
      <c r="B95" s="379" t="s">
        <v>166</v>
      </c>
      <c r="C95" s="705">
        <v>0</v>
      </c>
      <c r="D95" s="706">
        <v>14553658</v>
      </c>
      <c r="E95" s="707">
        <v>14553658</v>
      </c>
      <c r="F95" s="705">
        <v>0</v>
      </c>
      <c r="G95" s="706">
        <v>7916101</v>
      </c>
      <c r="H95" s="708">
        <v>7916101</v>
      </c>
      <c r="I95" s="810" t="s">
        <v>51</v>
      </c>
      <c r="J95" s="811" t="s">
        <v>162</v>
      </c>
      <c r="K95" s="661" t="s">
        <v>162</v>
      </c>
      <c r="L95" s="705">
        <v>0</v>
      </c>
      <c r="M95" s="712">
        <v>6758867</v>
      </c>
      <c r="N95" s="713">
        <v>6758867</v>
      </c>
      <c r="O95" s="714">
        <v>0</v>
      </c>
      <c r="P95" s="712">
        <v>7246090</v>
      </c>
      <c r="Q95" s="713">
        <v>7246090</v>
      </c>
      <c r="R95" s="714">
        <v>0</v>
      </c>
      <c r="S95" s="712">
        <v>6665109</v>
      </c>
      <c r="T95" s="713">
        <v>6665109</v>
      </c>
      <c r="U95" s="520"/>
    </row>
    <row r="96" spans="1:21">
      <c r="A96" s="430"/>
      <c r="B96" s="521" t="s">
        <v>169</v>
      </c>
      <c r="C96" s="715" t="s">
        <v>70</v>
      </c>
      <c r="D96" s="716" t="s">
        <v>171</v>
      </c>
      <c r="E96" s="717" t="s">
        <v>171</v>
      </c>
      <c r="F96" s="715" t="s">
        <v>70</v>
      </c>
      <c r="G96" s="716" t="s">
        <v>171</v>
      </c>
      <c r="H96" s="718" t="s">
        <v>171</v>
      </c>
      <c r="I96" s="715" t="s">
        <v>51</v>
      </c>
      <c r="J96" s="716" t="s">
        <v>70</v>
      </c>
      <c r="K96" s="718" t="s">
        <v>70</v>
      </c>
      <c r="L96" s="715" t="s">
        <v>70</v>
      </c>
      <c r="M96" s="812" t="s">
        <v>171</v>
      </c>
      <c r="N96" s="813" t="s">
        <v>171</v>
      </c>
      <c r="O96" s="814" t="s">
        <v>70</v>
      </c>
      <c r="P96" s="812" t="s">
        <v>171</v>
      </c>
      <c r="Q96" s="813" t="s">
        <v>171</v>
      </c>
      <c r="R96" s="814" t="s">
        <v>70</v>
      </c>
      <c r="S96" s="812" t="s">
        <v>171</v>
      </c>
      <c r="T96" s="813" t="s">
        <v>171</v>
      </c>
      <c r="U96" s="520"/>
    </row>
    <row r="97" spans="1:21" s="538" customFormat="1" ht="15">
      <c r="A97" s="447"/>
      <c r="B97" s="379" t="s">
        <v>616</v>
      </c>
      <c r="C97" s="719">
        <v>0</v>
      </c>
      <c r="D97" s="706">
        <v>8238442</v>
      </c>
      <c r="E97" s="707">
        <v>8238442</v>
      </c>
      <c r="F97" s="719">
        <v>0</v>
      </c>
      <c r="G97" s="706">
        <v>4687860</v>
      </c>
      <c r="H97" s="708">
        <v>4687860</v>
      </c>
      <c r="I97" s="810" t="s">
        <v>51</v>
      </c>
      <c r="J97" s="811" t="s">
        <v>183</v>
      </c>
      <c r="K97" s="661" t="s">
        <v>183</v>
      </c>
      <c r="L97" s="815">
        <v>0</v>
      </c>
      <c r="M97" s="712">
        <v>4061741</v>
      </c>
      <c r="N97" s="713">
        <v>4061741</v>
      </c>
      <c r="O97" s="720">
        <v>0</v>
      </c>
      <c r="P97" s="712">
        <v>4263599</v>
      </c>
      <c r="Q97" s="713">
        <v>4263599</v>
      </c>
      <c r="R97" s="720">
        <v>0</v>
      </c>
      <c r="S97" s="712">
        <v>3924712</v>
      </c>
      <c r="T97" s="713">
        <v>3924712</v>
      </c>
      <c r="U97" s="524"/>
    </row>
    <row r="98" spans="1:21" s="538" customFormat="1" ht="13.9">
      <c r="A98" s="447"/>
      <c r="B98" s="747"/>
      <c r="C98" s="726"/>
      <c r="D98" s="722"/>
      <c r="E98" s="722"/>
      <c r="F98" s="726"/>
      <c r="G98" s="722"/>
      <c r="H98" s="722"/>
      <c r="I98" s="723"/>
      <c r="J98" s="724"/>
      <c r="K98" s="724"/>
      <c r="L98" s="723"/>
      <c r="M98" s="537"/>
      <c r="N98" s="537"/>
      <c r="O98" s="524"/>
      <c r="P98" s="524"/>
      <c r="Q98" s="524"/>
      <c r="R98" s="524"/>
    </row>
    <row r="99" spans="1:21" s="542" customFormat="1" ht="13.9">
      <c r="A99" s="393"/>
      <c r="B99" s="391" t="s">
        <v>63</v>
      </c>
      <c r="C99" s="539"/>
      <c r="D99" s="539"/>
      <c r="E99" s="539"/>
      <c r="F99" s="539"/>
      <c r="G99" s="539"/>
      <c r="H99" s="539"/>
      <c r="I99" s="539"/>
      <c r="J99" s="539"/>
      <c r="K99" s="539"/>
      <c r="L99" s="539"/>
      <c r="M99" s="816"/>
      <c r="N99" s="816"/>
      <c r="O99" s="541"/>
      <c r="P99" s="541"/>
      <c r="Q99" s="541"/>
      <c r="R99" s="541"/>
    </row>
    <row r="100" spans="1:21" s="542" customFormat="1" ht="14.25" customHeight="1">
      <c r="A100" s="393"/>
      <c r="B100" s="1097" t="s">
        <v>496</v>
      </c>
      <c r="C100" s="1097"/>
      <c r="D100" s="1097"/>
      <c r="E100" s="1097"/>
      <c r="F100" s="1097"/>
      <c r="G100" s="1097"/>
      <c r="H100" s="1097"/>
      <c r="I100" s="1097"/>
      <c r="J100" s="1097"/>
      <c r="K100" s="1097"/>
      <c r="L100" s="1097"/>
      <c r="M100" s="816"/>
      <c r="N100" s="816"/>
      <c r="O100" s="541"/>
      <c r="P100" s="541"/>
      <c r="Q100" s="541"/>
      <c r="R100" s="541"/>
    </row>
    <row r="101" spans="1:21" s="542" customFormat="1" ht="13.9">
      <c r="A101" s="393"/>
      <c r="B101" s="1097" t="s">
        <v>497</v>
      </c>
      <c r="C101" s="1097"/>
      <c r="D101" s="1097"/>
      <c r="E101" s="1097"/>
      <c r="F101" s="1097"/>
      <c r="G101" s="1097"/>
      <c r="H101" s="1097"/>
      <c r="I101" s="1097"/>
      <c r="J101" s="1097"/>
      <c r="K101" s="1097"/>
      <c r="L101" s="1097"/>
      <c r="M101" s="816"/>
      <c r="N101" s="816"/>
      <c r="O101" s="541"/>
      <c r="P101" s="541"/>
      <c r="Q101" s="541"/>
      <c r="R101" s="541"/>
    </row>
    <row r="102" spans="1:21" s="542" customFormat="1" ht="13.9">
      <c r="A102" s="393"/>
      <c r="B102" s="1097" t="s">
        <v>503</v>
      </c>
      <c r="C102" s="1097"/>
      <c r="D102" s="1097"/>
      <c r="E102" s="1097"/>
      <c r="F102" s="1097"/>
      <c r="G102" s="1097"/>
      <c r="H102" s="1097"/>
      <c r="I102" s="1097"/>
      <c r="J102" s="1097"/>
      <c r="K102" s="1097"/>
      <c r="L102" s="1097"/>
      <c r="M102" s="816"/>
      <c r="N102" s="816"/>
      <c r="O102" s="541"/>
      <c r="P102" s="541"/>
      <c r="Q102" s="541"/>
      <c r="R102" s="541"/>
    </row>
    <row r="103" spans="1:21" s="542" customFormat="1" ht="13.9">
      <c r="A103" s="393"/>
      <c r="B103" s="1105" t="s">
        <v>187</v>
      </c>
      <c r="C103" s="1105"/>
      <c r="D103" s="1105"/>
      <c r="E103" s="1105"/>
      <c r="F103" s="1105"/>
      <c r="G103" s="1105"/>
      <c r="H103" s="1105"/>
      <c r="I103" s="1105"/>
      <c r="J103" s="1105"/>
      <c r="K103" s="1105"/>
      <c r="L103" s="1105"/>
      <c r="M103" s="816"/>
      <c r="N103" s="816"/>
      <c r="O103" s="541"/>
      <c r="P103" s="541"/>
      <c r="Q103" s="541"/>
      <c r="R103" s="541"/>
    </row>
    <row r="104" spans="1:21" s="542" customFormat="1" ht="13.9">
      <c r="A104" s="393"/>
      <c r="B104" s="1097" t="s">
        <v>188</v>
      </c>
      <c r="C104" s="1097"/>
      <c r="D104" s="1097"/>
      <c r="E104" s="1097"/>
      <c r="F104" s="1097"/>
      <c r="G104" s="1097"/>
      <c r="H104" s="1097"/>
      <c r="I104" s="1097"/>
      <c r="J104" s="1097"/>
      <c r="K104" s="1097"/>
      <c r="L104" s="1097"/>
      <c r="M104" s="816"/>
      <c r="N104" s="816"/>
      <c r="O104" s="541"/>
      <c r="P104" s="541"/>
      <c r="Q104" s="541"/>
      <c r="R104" s="541"/>
    </row>
    <row r="105" spans="1:21" s="542" customFormat="1" ht="42" customHeight="1">
      <c r="A105" s="393"/>
      <c r="B105" s="1086" t="s">
        <v>617</v>
      </c>
      <c r="C105" s="1086"/>
      <c r="D105" s="1086"/>
      <c r="E105" s="1086"/>
      <c r="F105" s="1086"/>
      <c r="G105" s="1086"/>
      <c r="H105" s="1086"/>
      <c r="I105" s="1086"/>
      <c r="J105" s="1086"/>
      <c r="K105" s="1086"/>
      <c r="L105" s="1086"/>
      <c r="M105" s="816"/>
      <c r="N105" s="816"/>
      <c r="O105" s="541"/>
      <c r="P105" s="541"/>
      <c r="Q105" s="541"/>
      <c r="R105" s="541"/>
    </row>
    <row r="106" spans="1:21" s="542" customFormat="1" ht="13.05" customHeight="1">
      <c r="A106" s="393"/>
      <c r="B106" s="1097" t="s">
        <v>191</v>
      </c>
      <c r="C106" s="1097"/>
      <c r="D106" s="1097"/>
      <c r="E106" s="1097"/>
      <c r="F106" s="1097"/>
      <c r="G106" s="1097"/>
      <c r="H106" s="1097"/>
      <c r="I106" s="1097"/>
      <c r="J106" s="1097"/>
      <c r="K106" s="1097"/>
      <c r="L106" s="1097"/>
      <c r="M106" s="816"/>
      <c r="N106" s="816"/>
      <c r="O106" s="541"/>
      <c r="P106" s="541"/>
      <c r="Q106" s="541"/>
      <c r="R106" s="541"/>
    </row>
    <row r="107" spans="1:21" s="542" customFormat="1" ht="13.9">
      <c r="A107" s="393"/>
      <c r="B107" s="817"/>
      <c r="C107" s="817"/>
      <c r="D107" s="817"/>
      <c r="E107" s="817"/>
      <c r="F107" s="817"/>
      <c r="G107" s="817"/>
      <c r="H107" s="817"/>
      <c r="I107" s="818"/>
      <c r="J107" s="817"/>
      <c r="K107" s="817"/>
      <c r="L107" s="818"/>
      <c r="M107" s="816"/>
      <c r="N107" s="816"/>
      <c r="O107" s="541"/>
      <c r="P107" s="541"/>
      <c r="Q107" s="541"/>
      <c r="R107" s="541"/>
    </row>
    <row r="108" spans="1:21" s="538" customFormat="1" ht="26.25">
      <c r="A108" s="447"/>
      <c r="B108" s="379" t="s">
        <v>936</v>
      </c>
      <c r="C108" s="429">
        <v>2024</v>
      </c>
      <c r="D108" s="355">
        <v>2023</v>
      </c>
      <c r="E108" s="383" t="s">
        <v>47</v>
      </c>
      <c r="F108" s="355">
        <v>2022</v>
      </c>
      <c r="G108" s="355">
        <v>2021</v>
      </c>
      <c r="H108" s="355">
        <v>2020</v>
      </c>
      <c r="I108" s="723"/>
      <c r="J108" s="724"/>
      <c r="K108" s="724"/>
      <c r="L108" s="723"/>
      <c r="M108" s="537"/>
      <c r="N108" s="537"/>
    </row>
    <row r="109" spans="1:21" s="538" customFormat="1" ht="14.25">
      <c r="A109" s="447"/>
      <c r="B109" s="413" t="s">
        <v>193</v>
      </c>
      <c r="C109" s="232">
        <v>0</v>
      </c>
      <c r="D109" s="233">
        <v>0</v>
      </c>
      <c r="E109" s="233" t="s">
        <v>51</v>
      </c>
      <c r="F109" s="233">
        <v>0</v>
      </c>
      <c r="G109" s="233">
        <v>0</v>
      </c>
      <c r="H109" s="233">
        <v>0</v>
      </c>
      <c r="I109" s="723"/>
      <c r="J109" s="724"/>
      <c r="K109" s="724"/>
      <c r="L109" s="723"/>
      <c r="M109" s="537"/>
      <c r="N109" s="537"/>
      <c r="O109" s="524"/>
      <c r="P109" s="524"/>
      <c r="Q109" s="524"/>
      <c r="R109" s="524"/>
    </row>
    <row r="110" spans="1:21" s="538" customFormat="1" ht="14.25">
      <c r="A110" s="447"/>
      <c r="B110" s="413" t="s">
        <v>194</v>
      </c>
      <c r="C110" s="232">
        <v>14553658</v>
      </c>
      <c r="D110" s="233">
        <v>7916101</v>
      </c>
      <c r="E110" s="233" t="s">
        <v>162</v>
      </c>
      <c r="F110" s="233">
        <v>6758867</v>
      </c>
      <c r="G110" s="233">
        <v>7246090</v>
      </c>
      <c r="H110" s="233">
        <v>6665109</v>
      </c>
      <c r="I110" s="723"/>
      <c r="J110" s="724"/>
      <c r="K110" s="724"/>
      <c r="L110" s="723"/>
      <c r="M110" s="537"/>
      <c r="N110" s="537"/>
      <c r="O110" s="524"/>
      <c r="P110" s="524"/>
      <c r="Q110" s="524"/>
      <c r="R110" s="524"/>
    </row>
    <row r="111" spans="1:21" s="538" customFormat="1" ht="13.9">
      <c r="A111" s="447"/>
      <c r="B111" s="413" t="s">
        <v>166</v>
      </c>
      <c r="C111" s="232">
        <v>14553658</v>
      </c>
      <c r="D111" s="233">
        <v>7916101</v>
      </c>
      <c r="E111" s="233" t="s">
        <v>162</v>
      </c>
      <c r="F111" s="233">
        <v>6758867</v>
      </c>
      <c r="G111" s="233">
        <v>7246090</v>
      </c>
      <c r="H111" s="233">
        <v>6665109</v>
      </c>
      <c r="I111" s="723"/>
      <c r="J111" s="724"/>
      <c r="K111" s="724"/>
      <c r="L111" s="723"/>
      <c r="M111" s="537"/>
      <c r="N111" s="537"/>
      <c r="O111" s="524"/>
      <c r="P111" s="524"/>
      <c r="Q111" s="524"/>
      <c r="R111" s="524"/>
    </row>
    <row r="112" spans="1:21" s="538" customFormat="1" ht="13.9">
      <c r="A112" s="447"/>
      <c r="B112" s="413" t="s">
        <v>195</v>
      </c>
      <c r="C112" s="232" t="s">
        <v>70</v>
      </c>
      <c r="D112" s="233" t="s">
        <v>70</v>
      </c>
      <c r="E112" s="233" t="s">
        <v>51</v>
      </c>
      <c r="F112" s="233" t="s">
        <v>70</v>
      </c>
      <c r="G112" s="233" t="s">
        <v>70</v>
      </c>
      <c r="H112" s="233" t="s">
        <v>70</v>
      </c>
      <c r="I112" s="723"/>
      <c r="J112" s="724"/>
      <c r="K112" s="724"/>
      <c r="L112" s="723"/>
      <c r="M112" s="537"/>
      <c r="N112" s="537"/>
      <c r="O112" s="524"/>
      <c r="P112" s="524"/>
      <c r="Q112" s="524"/>
      <c r="R112" s="524"/>
    </row>
    <row r="113" spans="1:21" s="538" customFormat="1" ht="13.9">
      <c r="A113" s="447"/>
      <c r="B113" s="413" t="s">
        <v>196</v>
      </c>
      <c r="C113" s="232" t="s">
        <v>171</v>
      </c>
      <c r="D113" s="233" t="s">
        <v>171</v>
      </c>
      <c r="E113" s="233" t="s">
        <v>70</v>
      </c>
      <c r="F113" s="233" t="s">
        <v>171</v>
      </c>
      <c r="G113" s="233" t="s">
        <v>171</v>
      </c>
      <c r="H113" s="233" t="s">
        <v>171</v>
      </c>
      <c r="I113" s="723"/>
      <c r="J113" s="724"/>
      <c r="K113" s="724"/>
      <c r="L113" s="723"/>
      <c r="M113" s="537"/>
      <c r="N113" s="537"/>
      <c r="O113" s="524"/>
      <c r="P113" s="524"/>
      <c r="Q113" s="524"/>
      <c r="R113" s="524"/>
    </row>
    <row r="114" spans="1:21" s="538" customFormat="1" ht="13.9">
      <c r="A114" s="447"/>
      <c r="B114" s="545"/>
      <c r="D114" s="280"/>
      <c r="E114" s="280"/>
      <c r="F114" s="280"/>
      <c r="G114" s="280"/>
      <c r="H114" s="280"/>
      <c r="I114" s="723"/>
      <c r="J114" s="724"/>
      <c r="K114" s="724"/>
      <c r="L114" s="723"/>
      <c r="M114" s="537"/>
      <c r="N114" s="537"/>
      <c r="O114" s="524"/>
      <c r="P114" s="524"/>
      <c r="Q114" s="524"/>
      <c r="R114" s="524"/>
    </row>
    <row r="115" spans="1:21" s="538" customFormat="1" ht="13.9">
      <c r="A115" s="447"/>
      <c r="B115" s="391" t="s">
        <v>63</v>
      </c>
      <c r="C115" s="546"/>
      <c r="D115" s="546"/>
      <c r="E115" s="546"/>
      <c r="F115" s="546"/>
      <c r="G115" s="546"/>
      <c r="H115" s="546"/>
      <c r="I115" s="723"/>
      <c r="J115" s="724"/>
      <c r="K115" s="724"/>
      <c r="L115" s="723"/>
      <c r="M115" s="537"/>
      <c r="N115" s="537"/>
      <c r="O115" s="524"/>
      <c r="P115" s="524"/>
      <c r="Q115" s="524"/>
      <c r="R115" s="524"/>
    </row>
    <row r="116" spans="1:21" s="538" customFormat="1" ht="14" customHeight="1">
      <c r="A116" s="447"/>
      <c r="B116" s="1086" t="s">
        <v>496</v>
      </c>
      <c r="C116" s="1086"/>
      <c r="D116" s="1086"/>
      <c r="E116" s="1086"/>
      <c r="F116" s="1086"/>
      <c r="G116" s="1086"/>
      <c r="H116" s="1086"/>
      <c r="I116" s="723"/>
      <c r="J116" s="724"/>
      <c r="K116" s="724"/>
      <c r="L116" s="723"/>
      <c r="M116" s="537"/>
      <c r="N116" s="537"/>
      <c r="O116" s="524"/>
      <c r="P116" s="524"/>
      <c r="Q116" s="524"/>
      <c r="R116" s="524"/>
    </row>
    <row r="117" spans="1:21" s="538" customFormat="1" ht="24.75" customHeight="1">
      <c r="A117" s="447"/>
      <c r="B117" s="1097" t="s">
        <v>618</v>
      </c>
      <c r="C117" s="1097"/>
      <c r="D117" s="1097"/>
      <c r="E117" s="1097"/>
      <c r="F117" s="1097"/>
      <c r="G117" s="1097"/>
      <c r="H117" s="1097"/>
      <c r="I117" s="723"/>
      <c r="J117" s="724"/>
      <c r="K117" s="724"/>
      <c r="L117" s="723"/>
      <c r="M117" s="537"/>
      <c r="N117" s="537"/>
      <c r="O117" s="524"/>
      <c r="P117" s="524"/>
      <c r="Q117" s="524"/>
      <c r="R117" s="524"/>
    </row>
    <row r="118" spans="1:21" s="538" customFormat="1" ht="13.9">
      <c r="A118" s="447"/>
      <c r="B118" s="1097" t="s">
        <v>619</v>
      </c>
      <c r="C118" s="1097"/>
      <c r="D118" s="1097"/>
      <c r="E118" s="1097"/>
      <c r="F118" s="1097"/>
      <c r="G118" s="1097"/>
      <c r="H118" s="1097"/>
      <c r="I118" s="1097"/>
      <c r="J118" s="1097"/>
      <c r="K118" s="1097"/>
      <c r="L118" s="1097"/>
      <c r="M118" s="537"/>
      <c r="N118" s="537"/>
      <c r="O118" s="524"/>
      <c r="P118" s="524"/>
      <c r="Q118" s="524"/>
      <c r="R118" s="524"/>
    </row>
    <row r="119" spans="1:21" s="538" customFormat="1" ht="13.9">
      <c r="A119" s="447"/>
      <c r="B119" s="1097" t="s">
        <v>503</v>
      </c>
      <c r="C119" s="1097"/>
      <c r="D119" s="1097"/>
      <c r="E119" s="1097"/>
      <c r="F119" s="1097"/>
      <c r="G119" s="1097"/>
      <c r="H119" s="1097"/>
      <c r="I119" s="1097"/>
      <c r="J119" s="1097"/>
      <c r="K119" s="1097"/>
      <c r="L119" s="1097"/>
      <c r="M119" s="537"/>
      <c r="N119" s="537"/>
      <c r="O119" s="524"/>
      <c r="P119" s="524"/>
      <c r="Q119" s="524"/>
      <c r="R119" s="524"/>
    </row>
    <row r="120" spans="1:21" s="538" customFormat="1" ht="13.9">
      <c r="A120" s="447"/>
      <c r="B120" s="545"/>
      <c r="D120" s="280"/>
      <c r="E120" s="280"/>
      <c r="F120" s="280"/>
      <c r="G120" s="280"/>
      <c r="H120" s="280"/>
      <c r="I120" s="723"/>
      <c r="J120" s="724"/>
      <c r="K120" s="724"/>
      <c r="L120" s="723"/>
      <c r="M120" s="537"/>
      <c r="N120" s="537"/>
      <c r="O120" s="524"/>
      <c r="P120" s="524"/>
      <c r="Q120" s="524"/>
      <c r="R120" s="524"/>
    </row>
    <row r="121" spans="1:21" s="447" customFormat="1" ht="16.05" customHeight="1">
      <c r="B121" s="1081" t="s">
        <v>620</v>
      </c>
      <c r="C121" s="507">
        <v>2024</v>
      </c>
      <c r="D121" s="508">
        <v>2024</v>
      </c>
      <c r="E121" s="509">
        <v>2024</v>
      </c>
      <c r="F121" s="510">
        <v>2023</v>
      </c>
      <c r="G121" s="511">
        <v>2023</v>
      </c>
      <c r="H121" s="512">
        <v>2023</v>
      </c>
      <c r="I121" s="1075" t="s">
        <v>47</v>
      </c>
      <c r="J121" s="1076"/>
      <c r="K121" s="1077"/>
      <c r="L121" s="510">
        <v>2022</v>
      </c>
      <c r="M121" s="511">
        <v>2022</v>
      </c>
      <c r="N121" s="512">
        <v>2022</v>
      </c>
      <c r="O121" s="510">
        <v>2021</v>
      </c>
      <c r="P121" s="511">
        <v>2021</v>
      </c>
      <c r="Q121" s="512">
        <v>2021</v>
      </c>
      <c r="R121" s="510">
        <v>2020</v>
      </c>
      <c r="S121" s="511">
        <v>2020</v>
      </c>
      <c r="T121" s="512">
        <v>2020</v>
      </c>
    </row>
    <row r="122" spans="1:21" s="513" customFormat="1" ht="13.15">
      <c r="B122" s="1082"/>
      <c r="C122" s="514" t="s">
        <v>154</v>
      </c>
      <c r="D122" s="515" t="s">
        <v>155</v>
      </c>
      <c r="E122" s="612" t="s">
        <v>153</v>
      </c>
      <c r="F122" s="514" t="s">
        <v>154</v>
      </c>
      <c r="G122" s="515" t="s">
        <v>155</v>
      </c>
      <c r="H122" s="613" t="s">
        <v>153</v>
      </c>
      <c r="I122" s="514" t="s">
        <v>154</v>
      </c>
      <c r="J122" s="515" t="s">
        <v>155</v>
      </c>
      <c r="K122" s="613" t="s">
        <v>153</v>
      </c>
      <c r="L122" s="514" t="s">
        <v>154</v>
      </c>
      <c r="M122" s="515" t="s">
        <v>155</v>
      </c>
      <c r="N122" s="518" t="s">
        <v>153</v>
      </c>
      <c r="O122" s="514" t="s">
        <v>154</v>
      </c>
      <c r="P122" s="515" t="s">
        <v>155</v>
      </c>
      <c r="Q122" s="518" t="s">
        <v>153</v>
      </c>
      <c r="R122" s="514" t="s">
        <v>154</v>
      </c>
      <c r="S122" s="515" t="s">
        <v>155</v>
      </c>
      <c r="T122" s="518" t="s">
        <v>153</v>
      </c>
      <c r="U122" s="548"/>
    </row>
    <row r="123" spans="1:21">
      <c r="A123" s="430"/>
      <c r="B123" s="521" t="s">
        <v>203</v>
      </c>
      <c r="C123" s="819">
        <v>0</v>
      </c>
      <c r="D123" s="820">
        <v>0.51300000000000001</v>
      </c>
      <c r="E123" s="821">
        <v>0.51300000000000001</v>
      </c>
      <c r="F123" s="819">
        <v>0</v>
      </c>
      <c r="G123" s="820">
        <v>0.31</v>
      </c>
      <c r="H123" s="822">
        <v>0.31</v>
      </c>
      <c r="I123" s="250" t="s">
        <v>51</v>
      </c>
      <c r="J123" s="728" t="s">
        <v>353</v>
      </c>
      <c r="K123" s="730" t="s">
        <v>353</v>
      </c>
      <c r="L123" s="819">
        <v>0</v>
      </c>
      <c r="M123" s="823">
        <v>0.29099999999999998</v>
      </c>
      <c r="N123" s="824">
        <v>0.29099999999999998</v>
      </c>
      <c r="O123" s="825">
        <v>0</v>
      </c>
      <c r="P123" s="823">
        <v>0.30199999999999999</v>
      </c>
      <c r="Q123" s="824">
        <v>0.30199999999999999</v>
      </c>
      <c r="R123" s="825">
        <v>0</v>
      </c>
      <c r="S123" s="823">
        <v>0.33800000000000002</v>
      </c>
      <c r="T123" s="824">
        <v>0.33800000000000002</v>
      </c>
      <c r="U123" s="520"/>
    </row>
    <row r="124" spans="1:21">
      <c r="A124" s="430"/>
      <c r="B124" s="521" t="s">
        <v>205</v>
      </c>
      <c r="C124" s="826">
        <v>0</v>
      </c>
      <c r="D124" s="827">
        <v>252.2</v>
      </c>
      <c r="E124" s="688">
        <v>252.2</v>
      </c>
      <c r="F124" s="826">
        <v>0</v>
      </c>
      <c r="G124" s="827">
        <v>223.6</v>
      </c>
      <c r="H124" s="689">
        <v>223.6</v>
      </c>
      <c r="I124" s="250" t="s">
        <v>51</v>
      </c>
      <c r="J124" s="735" t="s">
        <v>255</v>
      </c>
      <c r="K124" s="737" t="s">
        <v>255</v>
      </c>
      <c r="L124" s="826">
        <v>0</v>
      </c>
      <c r="M124" s="557">
        <v>142.69999999999999</v>
      </c>
      <c r="N124" s="503">
        <v>142.69999999999999</v>
      </c>
      <c r="O124" s="556">
        <v>0</v>
      </c>
      <c r="P124" s="557">
        <v>147.80000000000001</v>
      </c>
      <c r="Q124" s="503">
        <v>147.80000000000001</v>
      </c>
      <c r="R124" s="556">
        <v>0</v>
      </c>
      <c r="S124" s="557">
        <v>181.9</v>
      </c>
      <c r="T124" s="503">
        <v>181.9</v>
      </c>
      <c r="U124" s="520"/>
    </row>
    <row r="125" spans="1:21" ht="17.25" customHeight="1">
      <c r="A125" s="430"/>
      <c r="B125" s="521" t="s">
        <v>207</v>
      </c>
      <c r="C125" s="826">
        <v>0</v>
      </c>
      <c r="D125" s="827">
        <v>245.5</v>
      </c>
      <c r="E125" s="688">
        <v>245.5</v>
      </c>
      <c r="F125" s="826">
        <v>0</v>
      </c>
      <c r="G125" s="827">
        <v>223.6</v>
      </c>
      <c r="H125" s="689">
        <v>223.6</v>
      </c>
      <c r="I125" s="250" t="s">
        <v>51</v>
      </c>
      <c r="J125" s="735" t="s">
        <v>91</v>
      </c>
      <c r="K125" s="737" t="s">
        <v>91</v>
      </c>
      <c r="L125" s="826">
        <v>0</v>
      </c>
      <c r="M125" s="557">
        <v>142.69999999999999</v>
      </c>
      <c r="N125" s="503">
        <v>142.69999999999999</v>
      </c>
      <c r="O125" s="556">
        <v>0</v>
      </c>
      <c r="P125" s="557">
        <v>147.80000000000001</v>
      </c>
      <c r="Q125" s="503">
        <v>147.80000000000001</v>
      </c>
      <c r="R125" s="556">
        <v>0</v>
      </c>
      <c r="S125" s="557">
        <v>181.9</v>
      </c>
      <c r="T125" s="503">
        <v>181.9</v>
      </c>
      <c r="U125" s="520"/>
    </row>
    <row r="126" spans="1:21">
      <c r="A126" s="430"/>
      <c r="B126" s="566"/>
      <c r="C126" s="577"/>
      <c r="D126" s="577"/>
      <c r="E126" s="577"/>
      <c r="F126" s="577"/>
      <c r="G126" s="577"/>
      <c r="H126" s="577"/>
      <c r="I126" s="579"/>
      <c r="J126" s="579"/>
      <c r="K126" s="579"/>
      <c r="L126" s="579"/>
      <c r="M126" s="499"/>
      <c r="N126" s="499"/>
      <c r="O126" s="499"/>
      <c r="P126" s="499"/>
      <c r="Q126" s="499"/>
      <c r="R126" s="499"/>
      <c r="S126" s="499"/>
      <c r="T126" s="499"/>
      <c r="U126" s="499"/>
    </row>
    <row r="127" spans="1:21" s="370" customFormat="1" ht="13.15">
      <c r="B127" s="391" t="s">
        <v>63</v>
      </c>
      <c r="C127" s="562"/>
      <c r="D127" s="562"/>
      <c r="E127" s="562"/>
      <c r="F127" s="562"/>
      <c r="G127" s="562"/>
      <c r="H127" s="562"/>
      <c r="I127" s="828"/>
      <c r="J127" s="828"/>
      <c r="K127" s="828"/>
      <c r="L127" s="828"/>
      <c r="M127" s="829"/>
      <c r="N127" s="829"/>
      <c r="O127" s="830"/>
      <c r="P127" s="830"/>
      <c r="Q127" s="830"/>
      <c r="R127" s="830"/>
      <c r="S127" s="830"/>
      <c r="T127" s="830"/>
      <c r="U127" s="561"/>
    </row>
    <row r="128" spans="1:21" s="370" customFormat="1" ht="15" customHeight="1">
      <c r="B128" s="1097" t="s">
        <v>505</v>
      </c>
      <c r="C128" s="1097"/>
      <c r="D128" s="1097"/>
      <c r="E128" s="1097"/>
      <c r="F128" s="1097"/>
      <c r="G128" s="1097"/>
      <c r="H128" s="1097"/>
      <c r="I128" s="828"/>
      <c r="J128" s="828"/>
      <c r="K128" s="828"/>
      <c r="L128" s="828"/>
      <c r="M128" s="829"/>
      <c r="N128" s="829"/>
      <c r="O128" s="830"/>
      <c r="P128" s="830"/>
      <c r="Q128" s="830"/>
      <c r="R128" s="830"/>
      <c r="S128" s="830"/>
      <c r="T128" s="830"/>
      <c r="U128" s="561"/>
    </row>
    <row r="129" spans="1:20" s="372" customFormat="1">
      <c r="B129" s="596"/>
      <c r="C129" s="831"/>
      <c r="D129" s="831"/>
      <c r="E129" s="831"/>
      <c r="F129" s="831"/>
      <c r="G129" s="831"/>
      <c r="H129" s="831"/>
      <c r="I129" s="831"/>
      <c r="J129" s="831"/>
      <c r="K129" s="831"/>
      <c r="L129" s="831"/>
      <c r="M129" s="832"/>
      <c r="N129" s="832"/>
      <c r="O129" s="832"/>
      <c r="P129" s="832"/>
      <c r="Q129" s="832"/>
      <c r="R129" s="832"/>
      <c r="S129" s="832"/>
      <c r="T129" s="832"/>
    </row>
    <row r="130" spans="1:20" s="538" customFormat="1" ht="14.25" customHeight="1" thickBot="1">
      <c r="A130" s="447"/>
      <c r="B130" s="740"/>
      <c r="C130" s="726"/>
      <c r="D130" s="722"/>
      <c r="E130" s="722"/>
      <c r="F130" s="726"/>
      <c r="G130" s="722"/>
      <c r="H130" s="722"/>
      <c r="I130" s="723"/>
      <c r="J130" s="724"/>
      <c r="K130" s="724"/>
      <c r="L130" s="723"/>
      <c r="M130" s="537"/>
      <c r="N130" s="537"/>
      <c r="O130" s="524"/>
      <c r="P130" s="524"/>
      <c r="Q130" s="524"/>
      <c r="R130" s="524"/>
    </row>
    <row r="131" spans="1:20" s="656" customFormat="1" ht="15.75" thickTop="1" thickBot="1">
      <c r="B131" s="423" t="s">
        <v>212</v>
      </c>
      <c r="C131" s="654"/>
      <c r="D131" s="654"/>
      <c r="E131" s="654"/>
      <c r="F131" s="654"/>
      <c r="G131" s="654"/>
      <c r="H131" s="654"/>
      <c r="I131" s="655"/>
      <c r="J131" s="655"/>
      <c r="K131" s="655"/>
      <c r="L131" s="655"/>
    </row>
    <row r="132" spans="1:20" ht="14.25" thickTop="1">
      <c r="B132" s="573"/>
      <c r="C132" s="487"/>
      <c r="D132" s="487"/>
      <c r="E132" s="487"/>
      <c r="F132" s="487"/>
    </row>
    <row r="133" spans="1:20" s="447" customFormat="1" ht="26.25">
      <c r="B133" s="745" t="s">
        <v>621</v>
      </c>
      <c r="C133" s="429">
        <v>2024</v>
      </c>
      <c r="D133" s="353">
        <v>2023</v>
      </c>
      <c r="E133" s="383" t="s">
        <v>47</v>
      </c>
      <c r="F133" s="353">
        <v>2022</v>
      </c>
      <c r="G133" s="353">
        <v>2021</v>
      </c>
      <c r="H133" s="353">
        <v>2020</v>
      </c>
      <c r="I133" s="450"/>
      <c r="J133" s="450"/>
      <c r="K133" s="451"/>
      <c r="L133" s="451"/>
    </row>
    <row r="134" spans="1:20" ht="17.25" customHeight="1">
      <c r="A134" s="430"/>
      <c r="B134" s="388" t="s">
        <v>214</v>
      </c>
      <c r="C134" s="688">
        <v>4.2</v>
      </c>
      <c r="D134" s="689">
        <v>0</v>
      </c>
      <c r="E134" s="737" t="s">
        <v>51</v>
      </c>
      <c r="F134" s="689">
        <v>0</v>
      </c>
      <c r="G134" s="689">
        <v>0</v>
      </c>
      <c r="H134" s="689">
        <v>0</v>
      </c>
      <c r="I134" s="746"/>
      <c r="J134" s="577"/>
    </row>
    <row r="135" spans="1:20" ht="17.25" customHeight="1">
      <c r="A135" s="430"/>
      <c r="B135" s="388" t="s">
        <v>507</v>
      </c>
      <c r="C135" s="688">
        <v>72.8</v>
      </c>
      <c r="D135" s="689">
        <v>83</v>
      </c>
      <c r="E135" s="737" t="s">
        <v>240</v>
      </c>
      <c r="F135" s="689">
        <v>57</v>
      </c>
      <c r="G135" s="689">
        <v>35.700000000000003</v>
      </c>
      <c r="H135" s="689">
        <v>44</v>
      </c>
      <c r="I135" s="746"/>
      <c r="J135" s="577"/>
    </row>
    <row r="136" spans="1:20" ht="17.25" customHeight="1">
      <c r="A136" s="430"/>
      <c r="B136" s="388" t="s">
        <v>508</v>
      </c>
      <c r="C136" s="688">
        <v>29.6</v>
      </c>
      <c r="D136" s="689">
        <v>63.3</v>
      </c>
      <c r="E136" s="737" t="s">
        <v>622</v>
      </c>
      <c r="F136" s="689">
        <v>44.5</v>
      </c>
      <c r="G136" s="689">
        <v>69.900000000000006</v>
      </c>
      <c r="H136" s="689">
        <v>21.1</v>
      </c>
      <c r="I136" s="746"/>
      <c r="J136" s="577"/>
    </row>
    <row r="137" spans="1:20" ht="17.25" customHeight="1">
      <c r="A137" s="430"/>
      <c r="B137" s="579"/>
      <c r="C137" s="579"/>
      <c r="D137" s="579"/>
      <c r="E137" s="579"/>
      <c r="F137" s="579"/>
      <c r="G137" s="579"/>
      <c r="H137" s="579"/>
      <c r="I137" s="579"/>
      <c r="J137" s="577"/>
    </row>
    <row r="138" spans="1:20" s="370" customFormat="1">
      <c r="B138" s="391" t="s">
        <v>63</v>
      </c>
      <c r="C138" s="371"/>
      <c r="D138" s="371"/>
      <c r="E138" s="371"/>
      <c r="F138" s="371"/>
      <c r="G138" s="496"/>
      <c r="H138" s="371"/>
      <c r="I138" s="371"/>
      <c r="J138" s="371"/>
      <c r="K138" s="371"/>
      <c r="L138" s="425"/>
      <c r="M138" s="420"/>
      <c r="N138" s="420"/>
      <c r="O138" s="420"/>
      <c r="P138" s="420"/>
      <c r="Q138" s="420"/>
    </row>
    <row r="139" spans="1:20" s="372" customFormat="1">
      <c r="A139" s="370"/>
      <c r="B139" s="1086" t="s">
        <v>623</v>
      </c>
      <c r="C139" s="1086"/>
      <c r="D139" s="1086"/>
      <c r="E139" s="1086"/>
      <c r="F139" s="1086"/>
      <c r="G139" s="1086"/>
      <c r="H139" s="1086"/>
      <c r="I139" s="378"/>
      <c r="J139" s="378"/>
      <c r="K139" s="607"/>
      <c r="L139" s="425"/>
      <c r="M139" s="420"/>
      <c r="N139" s="420"/>
      <c r="O139" s="420"/>
      <c r="P139" s="420"/>
      <c r="Q139" s="420"/>
    </row>
    <row r="140" spans="1:20" s="372" customFormat="1">
      <c r="A140" s="370"/>
      <c r="B140" s="497"/>
      <c r="C140" s="378"/>
      <c r="D140" s="378"/>
      <c r="E140" s="378"/>
      <c r="F140" s="378"/>
      <c r="G140" s="378"/>
      <c r="H140" s="378"/>
      <c r="I140" s="378"/>
      <c r="J140" s="378"/>
      <c r="K140" s="608"/>
      <c r="L140" s="425"/>
      <c r="M140" s="420"/>
      <c r="N140" s="420"/>
      <c r="O140" s="420"/>
      <c r="P140" s="420"/>
      <c r="Q140" s="420"/>
    </row>
    <row r="141" spans="1:20" s="447" customFormat="1" ht="26.25">
      <c r="B141" s="394" t="s">
        <v>624</v>
      </c>
      <c r="C141" s="429">
        <v>2024</v>
      </c>
      <c r="D141" s="353">
        <v>2023</v>
      </c>
      <c r="E141" s="383" t="s">
        <v>47</v>
      </c>
      <c r="F141" s="353">
        <v>2022</v>
      </c>
      <c r="G141" s="353">
        <v>2021</v>
      </c>
      <c r="H141" s="353">
        <v>2020</v>
      </c>
      <c r="I141" s="451"/>
      <c r="J141" s="451"/>
      <c r="K141" s="451"/>
      <c r="L141" s="428"/>
      <c r="M141" s="430"/>
      <c r="N141" s="430"/>
      <c r="O141" s="430"/>
      <c r="P141" s="430"/>
      <c r="Q141" s="430"/>
    </row>
    <row r="142" spans="1:20">
      <c r="A142" s="430"/>
      <c r="B142" s="416" t="s">
        <v>222</v>
      </c>
      <c r="C142" s="244">
        <v>1672</v>
      </c>
      <c r="D142" s="245">
        <v>2096.4</v>
      </c>
      <c r="E142" s="246">
        <v>-0.2</v>
      </c>
      <c r="F142" s="245">
        <v>1519.5</v>
      </c>
      <c r="G142" s="245">
        <v>248.9</v>
      </c>
      <c r="H142" s="245">
        <v>1682.7</v>
      </c>
      <c r="I142" s="579"/>
    </row>
    <row r="143" spans="1:20">
      <c r="A143" s="430"/>
      <c r="B143" s="416" t="s">
        <v>223</v>
      </c>
      <c r="C143" s="244">
        <v>2290.5</v>
      </c>
      <c r="D143" s="245">
        <v>3810.8</v>
      </c>
      <c r="E143" s="246">
        <v>-0.4</v>
      </c>
      <c r="F143" s="245">
        <v>935.7</v>
      </c>
      <c r="G143" s="245">
        <v>1033.8</v>
      </c>
      <c r="H143" s="245">
        <v>842.7</v>
      </c>
      <c r="I143" s="579"/>
    </row>
    <row r="144" spans="1:20" s="538" customFormat="1">
      <c r="A144" s="447"/>
      <c r="B144" s="583" t="s">
        <v>224</v>
      </c>
      <c r="C144" s="247">
        <v>3962.5</v>
      </c>
      <c r="D144" s="248">
        <v>5907.3</v>
      </c>
      <c r="E144" s="266">
        <v>-0.33</v>
      </c>
      <c r="F144" s="248">
        <v>2455.1999999999998</v>
      </c>
      <c r="G144" s="248">
        <v>1282.7</v>
      </c>
      <c r="H144" s="248">
        <v>2525.4</v>
      </c>
      <c r="I144" s="578"/>
      <c r="J144" s="578"/>
      <c r="K144" s="578"/>
      <c r="L144" s="425"/>
      <c r="M144" s="420"/>
      <c r="N144" s="420"/>
      <c r="O144" s="420"/>
      <c r="P144" s="420"/>
      <c r="Q144" s="420"/>
    </row>
    <row r="145" spans="1:21">
      <c r="A145" s="513"/>
      <c r="B145" s="416" t="s">
        <v>225</v>
      </c>
      <c r="C145" s="244">
        <v>0</v>
      </c>
      <c r="D145" s="245">
        <v>0</v>
      </c>
      <c r="E145" s="246" t="s">
        <v>51</v>
      </c>
      <c r="F145" s="245">
        <v>0</v>
      </c>
      <c r="G145" s="245">
        <v>0</v>
      </c>
      <c r="H145" s="245">
        <v>0</v>
      </c>
      <c r="I145" s="579"/>
    </row>
    <row r="146" spans="1:21">
      <c r="A146" s="513"/>
      <c r="B146" s="416" t="s">
        <v>226</v>
      </c>
      <c r="C146" s="244">
        <v>761</v>
      </c>
      <c r="D146" s="245">
        <v>191.5</v>
      </c>
      <c r="E146" s="752">
        <v>2.97</v>
      </c>
      <c r="F146" s="245">
        <v>0</v>
      </c>
      <c r="G146" s="245">
        <v>0</v>
      </c>
      <c r="H146" s="245">
        <v>0</v>
      </c>
      <c r="I146" s="579"/>
    </row>
    <row r="147" spans="1:21" s="432" customFormat="1" ht="13.9">
      <c r="A147" s="513"/>
      <c r="B147" s="583" t="s">
        <v>227</v>
      </c>
      <c r="C147" s="247">
        <v>761</v>
      </c>
      <c r="D147" s="248">
        <v>191.5</v>
      </c>
      <c r="E147" s="753">
        <v>2.97</v>
      </c>
      <c r="F147" s="248">
        <v>0</v>
      </c>
      <c r="G147" s="248">
        <v>0</v>
      </c>
      <c r="H147" s="248">
        <v>0</v>
      </c>
      <c r="I147" s="721"/>
      <c r="J147" s="721"/>
      <c r="K147" s="603"/>
      <c r="L147" s="425"/>
      <c r="M147" s="420"/>
      <c r="N147" s="420"/>
      <c r="O147" s="420"/>
      <c r="P147" s="420"/>
      <c r="Q147" s="420"/>
    </row>
    <row r="148" spans="1:21">
      <c r="A148" s="513"/>
      <c r="B148" s="416" t="s">
        <v>228</v>
      </c>
      <c r="C148" s="249">
        <v>0</v>
      </c>
      <c r="D148" s="246">
        <v>0</v>
      </c>
      <c r="E148" s="752" t="s">
        <v>51</v>
      </c>
      <c r="F148" s="246">
        <v>0</v>
      </c>
      <c r="G148" s="246">
        <v>0</v>
      </c>
      <c r="H148" s="246">
        <v>0</v>
      </c>
      <c r="I148" s="586"/>
      <c r="J148" s="586"/>
    </row>
    <row r="149" spans="1:21">
      <c r="A149" s="513"/>
      <c r="B149" s="416" t="s">
        <v>229</v>
      </c>
      <c r="C149" s="249">
        <v>0.33</v>
      </c>
      <c r="D149" s="246">
        <v>0.05</v>
      </c>
      <c r="E149" s="752">
        <v>5.61</v>
      </c>
      <c r="F149" s="246">
        <v>0</v>
      </c>
      <c r="G149" s="246">
        <v>0</v>
      </c>
      <c r="H149" s="246">
        <v>0</v>
      </c>
      <c r="I149" s="586"/>
      <c r="J149" s="586"/>
    </row>
    <row r="150" spans="1:21">
      <c r="A150" s="513"/>
      <c r="B150" s="416" t="s">
        <v>230</v>
      </c>
      <c r="C150" s="249">
        <v>0.19</v>
      </c>
      <c r="D150" s="246">
        <v>0.03</v>
      </c>
      <c r="E150" s="752">
        <v>4.92</v>
      </c>
      <c r="F150" s="246">
        <v>0</v>
      </c>
      <c r="G150" s="246">
        <v>0</v>
      </c>
      <c r="H150" s="246">
        <v>0</v>
      </c>
      <c r="I150" s="586"/>
      <c r="J150" s="586"/>
    </row>
    <row r="151" spans="1:21">
      <c r="B151" s="427"/>
      <c r="C151" s="427"/>
      <c r="P151" s="425"/>
      <c r="Q151" s="425"/>
      <c r="R151" s="425"/>
      <c r="S151" s="425"/>
      <c r="T151" s="425"/>
    </row>
    <row r="152" spans="1:21" ht="13.9" thickBot="1">
      <c r="A152" s="513"/>
      <c r="B152" s="586"/>
      <c r="C152" s="586"/>
      <c r="D152" s="586"/>
      <c r="E152" s="586"/>
      <c r="F152" s="586"/>
      <c r="G152" s="586"/>
      <c r="H152" s="586"/>
      <c r="I152" s="586"/>
      <c r="J152" s="586"/>
    </row>
    <row r="153" spans="1:21" s="656" customFormat="1" ht="15.75" thickTop="1" thickBot="1">
      <c r="B153" s="423" t="s">
        <v>27</v>
      </c>
      <c r="C153" s="654"/>
      <c r="D153" s="654"/>
      <c r="E153" s="654"/>
      <c r="F153" s="654"/>
      <c r="G153" s="654"/>
      <c r="H153" s="654"/>
      <c r="I153" s="694"/>
      <c r="J153" s="694"/>
      <c r="K153" s="694"/>
      <c r="L153" s="694"/>
      <c r="M153" s="695"/>
      <c r="N153" s="695"/>
      <c r="O153" s="695"/>
      <c r="P153" s="695"/>
      <c r="Q153" s="695"/>
      <c r="R153" s="695"/>
      <c r="S153" s="695"/>
      <c r="T153" s="695"/>
    </row>
    <row r="154" spans="1:21" ht="14.25" thickTop="1">
      <c r="B154" s="833"/>
      <c r="C154" s="487"/>
      <c r="D154" s="487"/>
      <c r="E154" s="487"/>
      <c r="F154" s="487"/>
      <c r="G154" s="487"/>
      <c r="H154" s="487"/>
    </row>
    <row r="155" spans="1:21" s="605" customFormat="1" ht="13.05" customHeight="1">
      <c r="A155" s="451"/>
      <c r="B155" s="1095" t="s">
        <v>625</v>
      </c>
      <c r="C155" s="507">
        <v>2024</v>
      </c>
      <c r="D155" s="508">
        <v>2024</v>
      </c>
      <c r="E155" s="509">
        <v>2024</v>
      </c>
      <c r="F155" s="510">
        <v>2023</v>
      </c>
      <c r="G155" s="511">
        <v>2023</v>
      </c>
      <c r="H155" s="512">
        <v>2023</v>
      </c>
      <c r="I155" s="1075" t="s">
        <v>47</v>
      </c>
      <c r="J155" s="1076"/>
      <c r="K155" s="1077"/>
      <c r="L155" s="510">
        <v>2022</v>
      </c>
      <c r="M155" s="511">
        <v>2022</v>
      </c>
      <c r="N155" s="512">
        <v>2022</v>
      </c>
      <c r="O155" s="510">
        <v>2021</v>
      </c>
      <c r="P155" s="511">
        <v>2021</v>
      </c>
      <c r="Q155" s="512">
        <v>2021</v>
      </c>
      <c r="R155" s="510">
        <v>2020</v>
      </c>
      <c r="S155" s="511">
        <v>2020</v>
      </c>
      <c r="T155" s="512">
        <v>2020</v>
      </c>
      <c r="U155" s="447"/>
    </row>
    <row r="156" spans="1:21" s="605" customFormat="1" ht="30" customHeight="1">
      <c r="A156" s="451"/>
      <c r="B156" s="1096"/>
      <c r="C156" s="589" t="s">
        <v>232</v>
      </c>
      <c r="D156" s="590" t="s">
        <v>233</v>
      </c>
      <c r="E156" s="591" t="s">
        <v>234</v>
      </c>
      <c r="F156" s="589" t="s">
        <v>232</v>
      </c>
      <c r="G156" s="590" t="s">
        <v>233</v>
      </c>
      <c r="H156" s="592" t="s">
        <v>234</v>
      </c>
      <c r="I156" s="589" t="s">
        <v>232</v>
      </c>
      <c r="J156" s="590" t="s">
        <v>233</v>
      </c>
      <c r="K156" s="592" t="s">
        <v>234</v>
      </c>
      <c r="L156" s="589" t="s">
        <v>232</v>
      </c>
      <c r="M156" s="590" t="s">
        <v>233</v>
      </c>
      <c r="N156" s="592" t="s">
        <v>234</v>
      </c>
      <c r="O156" s="589" t="s">
        <v>232</v>
      </c>
      <c r="P156" s="590" t="s">
        <v>233</v>
      </c>
      <c r="Q156" s="592" t="s">
        <v>234</v>
      </c>
      <c r="R156" s="589" t="s">
        <v>232</v>
      </c>
      <c r="S156" s="590" t="s">
        <v>233</v>
      </c>
      <c r="T156" s="592" t="s">
        <v>234</v>
      </c>
    </row>
    <row r="157" spans="1:21" s="499" customFormat="1" ht="16.5" customHeight="1">
      <c r="A157" s="430"/>
      <c r="B157" s="521" t="s">
        <v>235</v>
      </c>
      <c r="C157" s="230">
        <v>0</v>
      </c>
      <c r="D157" s="231">
        <v>0</v>
      </c>
      <c r="E157" s="232">
        <v>0</v>
      </c>
      <c r="F157" s="230">
        <v>0</v>
      </c>
      <c r="G157" s="231">
        <v>0</v>
      </c>
      <c r="H157" s="233">
        <v>0</v>
      </c>
      <c r="I157" s="230" t="s">
        <v>51</v>
      </c>
      <c r="J157" s="231" t="s">
        <v>51</v>
      </c>
      <c r="K157" s="233" t="s">
        <v>51</v>
      </c>
      <c r="L157" s="230">
        <v>0</v>
      </c>
      <c r="M157" s="48">
        <v>0</v>
      </c>
      <c r="N157" s="72">
        <v>0</v>
      </c>
      <c r="O157" s="89">
        <v>0</v>
      </c>
      <c r="P157" s="48">
        <v>0</v>
      </c>
      <c r="Q157" s="72">
        <v>0</v>
      </c>
      <c r="R157" s="89">
        <v>0</v>
      </c>
      <c r="S157" s="48">
        <v>0</v>
      </c>
      <c r="T157" s="72">
        <v>0</v>
      </c>
    </row>
    <row r="158" spans="1:21" s="499" customFormat="1" ht="16.5" customHeight="1">
      <c r="A158" s="430"/>
      <c r="B158" s="521" t="s">
        <v>237</v>
      </c>
      <c r="C158" s="230">
        <v>1</v>
      </c>
      <c r="D158" s="231">
        <v>0</v>
      </c>
      <c r="E158" s="232">
        <v>1</v>
      </c>
      <c r="F158" s="230">
        <v>5</v>
      </c>
      <c r="G158" s="231">
        <v>1</v>
      </c>
      <c r="H158" s="233">
        <v>6</v>
      </c>
      <c r="I158" s="250">
        <v>-0.8</v>
      </c>
      <c r="J158" s="251">
        <v>-1</v>
      </c>
      <c r="K158" s="246">
        <v>-0.83</v>
      </c>
      <c r="L158" s="230">
        <v>5</v>
      </c>
      <c r="M158" s="48">
        <v>2</v>
      </c>
      <c r="N158" s="72">
        <v>7</v>
      </c>
      <c r="O158" s="89">
        <v>6</v>
      </c>
      <c r="P158" s="48">
        <v>2</v>
      </c>
      <c r="Q158" s="72">
        <v>8</v>
      </c>
      <c r="R158" s="89">
        <v>2</v>
      </c>
      <c r="S158" s="48">
        <v>0</v>
      </c>
      <c r="T158" s="72">
        <v>2</v>
      </c>
    </row>
    <row r="159" spans="1:21" s="499" customFormat="1" ht="16.5" customHeight="1">
      <c r="A159" s="513"/>
      <c r="B159" s="521" t="s">
        <v>241</v>
      </c>
      <c r="C159" s="230">
        <v>0</v>
      </c>
      <c r="D159" s="231">
        <v>0</v>
      </c>
      <c r="E159" s="232">
        <v>0</v>
      </c>
      <c r="F159" s="230">
        <v>0</v>
      </c>
      <c r="G159" s="231">
        <v>0</v>
      </c>
      <c r="H159" s="233">
        <v>0</v>
      </c>
      <c r="I159" s="230" t="s">
        <v>51</v>
      </c>
      <c r="J159" s="231" t="s">
        <v>51</v>
      </c>
      <c r="K159" s="233" t="s">
        <v>51</v>
      </c>
      <c r="L159" s="230">
        <v>0</v>
      </c>
      <c r="M159" s="48">
        <v>0</v>
      </c>
      <c r="N159" s="72">
        <v>0</v>
      </c>
      <c r="O159" s="89">
        <v>0</v>
      </c>
      <c r="P159" s="48">
        <v>0</v>
      </c>
      <c r="Q159" s="72">
        <v>0</v>
      </c>
      <c r="R159" s="89">
        <v>0</v>
      </c>
      <c r="S159" s="48">
        <v>0</v>
      </c>
      <c r="T159" s="72">
        <v>0</v>
      </c>
    </row>
    <row r="160" spans="1:21" s="499" customFormat="1" ht="16.5" customHeight="1">
      <c r="A160" s="430"/>
      <c r="B160" s="521" t="s">
        <v>940</v>
      </c>
      <c r="C160" s="230">
        <v>0</v>
      </c>
      <c r="D160" s="231">
        <v>0</v>
      </c>
      <c r="E160" s="232">
        <v>0</v>
      </c>
      <c r="F160" s="230">
        <v>0</v>
      </c>
      <c r="G160" s="231">
        <v>1</v>
      </c>
      <c r="H160" s="233">
        <v>1</v>
      </c>
      <c r="I160" s="230" t="s">
        <v>51</v>
      </c>
      <c r="J160" s="251">
        <v>-1</v>
      </c>
      <c r="K160" s="246">
        <v>-1</v>
      </c>
      <c r="L160" s="230" t="s">
        <v>512</v>
      </c>
      <c r="M160" s="48" t="s">
        <v>512</v>
      </c>
      <c r="N160" s="72" t="s">
        <v>512</v>
      </c>
      <c r="O160" s="89" t="s">
        <v>512</v>
      </c>
      <c r="P160" s="48" t="s">
        <v>512</v>
      </c>
      <c r="Q160" s="72" t="s">
        <v>512</v>
      </c>
      <c r="R160" s="89" t="s">
        <v>512</v>
      </c>
      <c r="S160" s="48" t="s">
        <v>512</v>
      </c>
      <c r="T160" s="72" t="s">
        <v>512</v>
      </c>
    </row>
    <row r="161" spans="1:20" s="499" customFormat="1" ht="16.5" customHeight="1">
      <c r="A161" s="430"/>
      <c r="B161" s="431" t="s">
        <v>941</v>
      </c>
      <c r="C161" s="252">
        <v>0</v>
      </c>
      <c r="D161" s="253">
        <v>0</v>
      </c>
      <c r="E161" s="242">
        <v>0</v>
      </c>
      <c r="F161" s="252">
        <v>0</v>
      </c>
      <c r="G161" s="253">
        <v>0.11</v>
      </c>
      <c r="H161" s="243">
        <v>0.02</v>
      </c>
      <c r="I161" s="252" t="s">
        <v>51</v>
      </c>
      <c r="J161" s="251">
        <v>-1</v>
      </c>
      <c r="K161" s="246">
        <v>-1</v>
      </c>
      <c r="L161" s="230" t="s">
        <v>512</v>
      </c>
      <c r="M161" s="48" t="s">
        <v>512</v>
      </c>
      <c r="N161" s="72" t="s">
        <v>512</v>
      </c>
      <c r="O161" s="89" t="s">
        <v>512</v>
      </c>
      <c r="P161" s="48" t="s">
        <v>512</v>
      </c>
      <c r="Q161" s="72" t="s">
        <v>512</v>
      </c>
      <c r="R161" s="89" t="s">
        <v>512</v>
      </c>
      <c r="S161" s="48" t="s">
        <v>512</v>
      </c>
      <c r="T161" s="72" t="s">
        <v>512</v>
      </c>
    </row>
    <row r="162" spans="1:20" s="499" customFormat="1" ht="16.5" customHeight="1">
      <c r="A162" s="430"/>
      <c r="B162" s="521" t="s">
        <v>245</v>
      </c>
      <c r="C162" s="230">
        <v>0</v>
      </c>
      <c r="D162" s="231">
        <v>0</v>
      </c>
      <c r="E162" s="232">
        <v>0</v>
      </c>
      <c r="F162" s="230">
        <v>0</v>
      </c>
      <c r="G162" s="231">
        <v>0</v>
      </c>
      <c r="H162" s="233">
        <v>0</v>
      </c>
      <c r="I162" s="230" t="s">
        <v>51</v>
      </c>
      <c r="J162" s="231" t="s">
        <v>51</v>
      </c>
      <c r="K162" s="233" t="s">
        <v>51</v>
      </c>
      <c r="L162" s="230">
        <v>0</v>
      </c>
      <c r="M162" s="48">
        <v>0</v>
      </c>
      <c r="N162" s="72">
        <v>0</v>
      </c>
      <c r="O162" s="89">
        <v>0</v>
      </c>
      <c r="P162" s="48">
        <v>0</v>
      </c>
      <c r="Q162" s="72">
        <v>0</v>
      </c>
      <c r="R162" s="89">
        <v>0</v>
      </c>
      <c r="S162" s="48">
        <v>0</v>
      </c>
      <c r="T162" s="72">
        <v>0</v>
      </c>
    </row>
    <row r="163" spans="1:20" s="499" customFormat="1" ht="16.5" customHeight="1">
      <c r="A163" s="430"/>
      <c r="B163" s="521" t="s">
        <v>246</v>
      </c>
      <c r="C163" s="252">
        <v>0</v>
      </c>
      <c r="D163" s="253">
        <v>0</v>
      </c>
      <c r="E163" s="242">
        <v>0</v>
      </c>
      <c r="F163" s="252">
        <v>0</v>
      </c>
      <c r="G163" s="253">
        <v>0</v>
      </c>
      <c r="H163" s="243">
        <v>0</v>
      </c>
      <c r="I163" s="252" t="s">
        <v>51</v>
      </c>
      <c r="J163" s="253" t="s">
        <v>51</v>
      </c>
      <c r="K163" s="243" t="s">
        <v>51</v>
      </c>
      <c r="L163" s="252">
        <v>0</v>
      </c>
      <c r="M163" s="47">
        <v>0</v>
      </c>
      <c r="N163" s="74">
        <v>0</v>
      </c>
      <c r="O163" s="109">
        <v>0</v>
      </c>
      <c r="P163" s="47">
        <v>0</v>
      </c>
      <c r="Q163" s="74">
        <v>0</v>
      </c>
      <c r="R163" s="109">
        <v>0</v>
      </c>
      <c r="S163" s="47">
        <v>0</v>
      </c>
      <c r="T163" s="74">
        <v>0</v>
      </c>
    </row>
    <row r="164" spans="1:20" s="499" customFormat="1" ht="16.5" customHeight="1">
      <c r="A164" s="447"/>
      <c r="B164" s="431" t="s">
        <v>247</v>
      </c>
      <c r="C164" s="252">
        <v>0.05</v>
      </c>
      <c r="D164" s="253">
        <v>0</v>
      </c>
      <c r="E164" s="242">
        <v>0.03</v>
      </c>
      <c r="F164" s="252">
        <v>0.11</v>
      </c>
      <c r="G164" s="253">
        <v>0.11</v>
      </c>
      <c r="H164" s="243">
        <v>0.11</v>
      </c>
      <c r="I164" s="250">
        <v>-0.57230000000000003</v>
      </c>
      <c r="J164" s="251">
        <v>-1</v>
      </c>
      <c r="K164" s="246">
        <v>-0.71699999999999997</v>
      </c>
      <c r="L164" s="252">
        <v>0.14000000000000001</v>
      </c>
      <c r="M164" s="47">
        <v>0.26</v>
      </c>
      <c r="N164" s="74">
        <v>0.16</v>
      </c>
      <c r="O164" s="109">
        <v>0.49</v>
      </c>
      <c r="P164" s="47">
        <v>0.32</v>
      </c>
      <c r="Q164" s="74">
        <v>0.43</v>
      </c>
      <c r="R164" s="109">
        <v>0.25</v>
      </c>
      <c r="S164" s="47">
        <v>0</v>
      </c>
      <c r="T164" s="74">
        <v>0.14000000000000001</v>
      </c>
    </row>
    <row r="165" spans="1:20" s="499" customFormat="1" ht="16.5" customHeight="1">
      <c r="A165" s="447"/>
      <c r="B165" s="431" t="s">
        <v>248</v>
      </c>
      <c r="C165" s="252">
        <v>0.05</v>
      </c>
      <c r="D165" s="253">
        <v>0</v>
      </c>
      <c r="E165" s="242">
        <v>0.03</v>
      </c>
      <c r="F165" s="252">
        <v>0.11</v>
      </c>
      <c r="G165" s="253">
        <v>0.11</v>
      </c>
      <c r="H165" s="243">
        <v>0.11</v>
      </c>
      <c r="I165" s="250">
        <v>-0.57230000000000003</v>
      </c>
      <c r="J165" s="251">
        <v>-1</v>
      </c>
      <c r="K165" s="246">
        <v>-0.71699999999999997</v>
      </c>
      <c r="L165" s="252">
        <v>0.14000000000000001</v>
      </c>
      <c r="M165" s="47">
        <v>0.26</v>
      </c>
      <c r="N165" s="74">
        <v>0.16</v>
      </c>
      <c r="O165" s="109">
        <v>0.49</v>
      </c>
      <c r="P165" s="47">
        <v>0.32</v>
      </c>
      <c r="Q165" s="74">
        <v>0.43</v>
      </c>
      <c r="R165" s="109">
        <v>0.25</v>
      </c>
      <c r="S165" s="47">
        <v>0</v>
      </c>
      <c r="T165" s="74">
        <v>0.14000000000000001</v>
      </c>
    </row>
    <row r="166" spans="1:20" s="499" customFormat="1" ht="16.5" customHeight="1">
      <c r="A166" s="447"/>
      <c r="B166" s="431" t="s">
        <v>249</v>
      </c>
      <c r="C166" s="230">
        <v>7</v>
      </c>
      <c r="D166" s="231">
        <v>2</v>
      </c>
      <c r="E166" s="232">
        <v>9</v>
      </c>
      <c r="F166" s="230" t="s">
        <v>512</v>
      </c>
      <c r="G166" s="231" t="s">
        <v>512</v>
      </c>
      <c r="H166" s="233" t="s">
        <v>512</v>
      </c>
      <c r="I166" s="230" t="s">
        <v>51</v>
      </c>
      <c r="J166" s="231" t="s">
        <v>51</v>
      </c>
      <c r="K166" s="233" t="s">
        <v>51</v>
      </c>
      <c r="L166" s="230" t="s">
        <v>512</v>
      </c>
      <c r="M166" s="48" t="s">
        <v>512</v>
      </c>
      <c r="N166" s="72" t="s">
        <v>512</v>
      </c>
      <c r="O166" s="89" t="s">
        <v>512</v>
      </c>
      <c r="P166" s="48" t="s">
        <v>512</v>
      </c>
      <c r="Q166" s="72" t="s">
        <v>512</v>
      </c>
      <c r="R166" s="89" t="s">
        <v>512</v>
      </c>
      <c r="S166" s="48" t="s">
        <v>512</v>
      </c>
      <c r="T166" s="72" t="s">
        <v>512</v>
      </c>
    </row>
    <row r="167" spans="1:20" s="499" customFormat="1" ht="16.5" customHeight="1">
      <c r="A167" s="430"/>
      <c r="B167" s="431" t="s">
        <v>252</v>
      </c>
      <c r="C167" s="252">
        <v>0.32</v>
      </c>
      <c r="D167" s="253">
        <v>0.18</v>
      </c>
      <c r="E167" s="242">
        <v>0.27</v>
      </c>
      <c r="F167" s="230" t="s">
        <v>512</v>
      </c>
      <c r="G167" s="231" t="s">
        <v>512</v>
      </c>
      <c r="H167" s="233" t="s">
        <v>512</v>
      </c>
      <c r="I167" s="252" t="s">
        <v>51</v>
      </c>
      <c r="J167" s="253" t="s">
        <v>51</v>
      </c>
      <c r="K167" s="243" t="s">
        <v>51</v>
      </c>
      <c r="L167" s="230" t="s">
        <v>512</v>
      </c>
      <c r="M167" s="48" t="s">
        <v>512</v>
      </c>
      <c r="N167" s="72" t="s">
        <v>512</v>
      </c>
      <c r="O167" s="89" t="s">
        <v>512</v>
      </c>
      <c r="P167" s="48" t="s">
        <v>512</v>
      </c>
      <c r="Q167" s="72" t="s">
        <v>512</v>
      </c>
      <c r="R167" s="89" t="s">
        <v>512</v>
      </c>
      <c r="S167" s="48" t="s">
        <v>512</v>
      </c>
      <c r="T167" s="72" t="s">
        <v>512</v>
      </c>
    </row>
    <row r="168" spans="1:20" s="499" customFormat="1" ht="16.5" customHeight="1">
      <c r="A168" s="430"/>
      <c r="B168" s="521" t="s">
        <v>253</v>
      </c>
      <c r="C168" s="230">
        <v>4427423</v>
      </c>
      <c r="D168" s="231">
        <v>2245032</v>
      </c>
      <c r="E168" s="232">
        <v>6672455</v>
      </c>
      <c r="F168" s="230">
        <v>9467082</v>
      </c>
      <c r="G168" s="231">
        <v>1860760</v>
      </c>
      <c r="H168" s="233">
        <v>11327842</v>
      </c>
      <c r="I168" s="230" t="s">
        <v>622</v>
      </c>
      <c r="J168" s="231" t="s">
        <v>56</v>
      </c>
      <c r="K168" s="233" t="s">
        <v>562</v>
      </c>
      <c r="L168" s="230">
        <v>7154193</v>
      </c>
      <c r="M168" s="48">
        <v>1522303</v>
      </c>
      <c r="N168" s="72">
        <v>8676496</v>
      </c>
      <c r="O168" s="89">
        <v>2462732</v>
      </c>
      <c r="P168" s="48">
        <v>1268701</v>
      </c>
      <c r="Q168" s="72">
        <v>3731433</v>
      </c>
      <c r="R168" s="89">
        <v>1568918</v>
      </c>
      <c r="S168" s="48">
        <v>1206845</v>
      </c>
      <c r="T168" s="72">
        <v>2775763</v>
      </c>
    </row>
    <row r="169" spans="1:20" s="499" customFormat="1" ht="16.5" customHeight="1">
      <c r="A169" s="430"/>
      <c r="B169" s="521" t="s">
        <v>944</v>
      </c>
      <c r="C169" s="230">
        <v>0</v>
      </c>
      <c r="D169" s="231">
        <v>0</v>
      </c>
      <c r="E169" s="232">
        <v>0</v>
      </c>
      <c r="F169" s="230">
        <v>0</v>
      </c>
      <c r="G169" s="231">
        <v>0</v>
      </c>
      <c r="H169" s="233">
        <v>0</v>
      </c>
      <c r="I169" s="230" t="s">
        <v>51</v>
      </c>
      <c r="J169" s="231" t="s">
        <v>51</v>
      </c>
      <c r="K169" s="233" t="s">
        <v>51</v>
      </c>
      <c r="L169" s="230">
        <v>0</v>
      </c>
      <c r="M169" s="48">
        <v>0</v>
      </c>
      <c r="N169" s="72">
        <v>0</v>
      </c>
      <c r="O169" s="89">
        <v>0</v>
      </c>
      <c r="P169" s="48">
        <v>0</v>
      </c>
      <c r="Q169" s="72">
        <v>0</v>
      </c>
      <c r="R169" s="89">
        <v>0</v>
      </c>
      <c r="S169" s="48">
        <v>0</v>
      </c>
      <c r="T169" s="72">
        <v>0</v>
      </c>
    </row>
    <row r="170" spans="1:20" s="499" customFormat="1" ht="16.5" customHeight="1">
      <c r="A170" s="430"/>
      <c r="B170" s="521" t="s">
        <v>943</v>
      </c>
      <c r="C170" s="230">
        <v>0</v>
      </c>
      <c r="D170" s="231">
        <v>0</v>
      </c>
      <c r="E170" s="232">
        <v>0</v>
      </c>
      <c r="F170" s="230">
        <v>0</v>
      </c>
      <c r="G170" s="231">
        <v>0</v>
      </c>
      <c r="H170" s="233">
        <v>0</v>
      </c>
      <c r="I170" s="230" t="s">
        <v>51</v>
      </c>
      <c r="J170" s="231" t="s">
        <v>51</v>
      </c>
      <c r="K170" s="233" t="s">
        <v>51</v>
      </c>
      <c r="L170" s="230">
        <v>0</v>
      </c>
      <c r="M170" s="48">
        <v>0</v>
      </c>
      <c r="N170" s="72">
        <v>0</v>
      </c>
      <c r="O170" s="89">
        <v>0</v>
      </c>
      <c r="P170" s="48">
        <v>0</v>
      </c>
      <c r="Q170" s="72">
        <v>0</v>
      </c>
      <c r="R170" s="89">
        <v>0</v>
      </c>
      <c r="S170" s="48">
        <v>0</v>
      </c>
      <c r="T170" s="72">
        <v>0</v>
      </c>
    </row>
    <row r="171" spans="1:20" s="499" customFormat="1" ht="12.75">
      <c r="A171" s="430"/>
      <c r="B171" s="594"/>
      <c r="C171" s="454"/>
      <c r="D171" s="454"/>
      <c r="E171" s="454"/>
      <c r="F171" s="454"/>
      <c r="G171" s="454"/>
      <c r="H171" s="454"/>
      <c r="I171" s="579"/>
      <c r="J171" s="579"/>
      <c r="K171" s="579"/>
      <c r="L171" s="579"/>
    </row>
    <row r="172" spans="1:20" s="370" customFormat="1" ht="12.75">
      <c r="B172" s="391" t="s">
        <v>63</v>
      </c>
      <c r="C172" s="756"/>
      <c r="D172" s="756"/>
      <c r="E172" s="756"/>
      <c r="F172" s="756"/>
      <c r="G172" s="756"/>
      <c r="H172" s="756"/>
      <c r="I172" s="629"/>
      <c r="J172" s="629"/>
      <c r="K172" s="629"/>
      <c r="L172" s="579"/>
      <c r="N172" s="371"/>
    </row>
    <row r="173" spans="1:20" s="496" customFormat="1" ht="14.25" customHeight="1">
      <c r="A173" s="370"/>
      <c r="B173" s="1086" t="s">
        <v>518</v>
      </c>
      <c r="C173" s="1086"/>
      <c r="D173" s="1086"/>
      <c r="E173" s="1086"/>
      <c r="F173" s="1086"/>
      <c r="G173" s="1086"/>
      <c r="H173" s="1086"/>
      <c r="I173" s="1086"/>
      <c r="J173" s="1086"/>
      <c r="K173" s="1086"/>
      <c r="L173" s="497"/>
      <c r="M173" s="378"/>
      <c r="N173" s="378"/>
      <c r="O173" s="378"/>
      <c r="P173" s="378"/>
      <c r="Q173" s="378"/>
    </row>
    <row r="174" spans="1:20" s="496" customFormat="1" ht="17.55" customHeight="1">
      <c r="A174" s="370"/>
      <c r="B174" s="1086" t="s">
        <v>519</v>
      </c>
      <c r="C174" s="1086"/>
      <c r="D174" s="1086"/>
      <c r="E174" s="1086"/>
      <c r="F174" s="1086"/>
      <c r="G174" s="1086"/>
      <c r="H174" s="1086"/>
      <c r="I174" s="1086"/>
      <c r="J174" s="1086"/>
      <c r="K174" s="1086"/>
      <c r="L174" s="497"/>
      <c r="M174" s="378"/>
      <c r="N174" s="378"/>
      <c r="O174" s="378"/>
      <c r="P174" s="378"/>
      <c r="Q174" s="378"/>
    </row>
    <row r="175" spans="1:20" s="496" customFormat="1" ht="14" customHeight="1">
      <c r="A175" s="370"/>
      <c r="B175" s="1086" t="s">
        <v>520</v>
      </c>
      <c r="C175" s="1086"/>
      <c r="D175" s="1086"/>
      <c r="E175" s="1086"/>
      <c r="F175" s="1086"/>
      <c r="G175" s="1086"/>
      <c r="H175" s="1086"/>
      <c r="I175" s="1086"/>
      <c r="J175" s="1086"/>
      <c r="K175" s="1086"/>
      <c r="L175" s="497"/>
      <c r="M175" s="378"/>
      <c r="N175" s="378"/>
      <c r="O175" s="378"/>
      <c r="P175" s="378"/>
      <c r="Q175" s="378"/>
    </row>
    <row r="176" spans="1:20" s="496" customFormat="1" ht="14.25" customHeight="1">
      <c r="A176" s="370"/>
      <c r="B176" s="1086" t="s">
        <v>521</v>
      </c>
      <c r="C176" s="1086"/>
      <c r="D176" s="1086"/>
      <c r="E176" s="1086"/>
      <c r="F176" s="1086"/>
      <c r="G176" s="1086"/>
      <c r="H176" s="1086"/>
      <c r="I176" s="1086"/>
      <c r="J176" s="1086"/>
      <c r="K176" s="1086"/>
      <c r="L176" s="497"/>
      <c r="M176" s="378"/>
      <c r="N176" s="378"/>
      <c r="O176" s="378"/>
      <c r="P176" s="378"/>
      <c r="Q176" s="378"/>
    </row>
    <row r="177" spans="1:32" s="384" customFormat="1" ht="13.05" customHeight="1">
      <c r="A177" s="370"/>
      <c r="B177" s="1086" t="s">
        <v>522</v>
      </c>
      <c r="C177" s="1086"/>
      <c r="D177" s="1086"/>
      <c r="E177" s="1086"/>
      <c r="F177" s="1086"/>
      <c r="G177" s="1086"/>
      <c r="H177" s="1086"/>
      <c r="I177" s="1086"/>
      <c r="J177" s="1086"/>
      <c r="K177" s="1086"/>
      <c r="L177" s="497"/>
      <c r="M177" s="459"/>
      <c r="N177" s="459"/>
      <c r="O177" s="459"/>
      <c r="P177" s="459"/>
      <c r="Q177" s="459"/>
      <c r="R177" s="459"/>
      <c r="S177" s="459"/>
      <c r="T177" s="459"/>
      <c r="AE177" s="378"/>
      <c r="AF177" s="378"/>
    </row>
    <row r="178" spans="1:32" s="496" customFormat="1" ht="14.25" customHeight="1">
      <c r="A178" s="370"/>
      <c r="B178" s="1086" t="s">
        <v>523</v>
      </c>
      <c r="C178" s="1086"/>
      <c r="D178" s="1086"/>
      <c r="E178" s="1086"/>
      <c r="F178" s="1086"/>
      <c r="G178" s="1086"/>
      <c r="H178" s="1086"/>
      <c r="I178" s="1086"/>
      <c r="J178" s="1086"/>
      <c r="K178" s="1086"/>
      <c r="L178" s="497"/>
      <c r="M178" s="378"/>
      <c r="N178" s="378"/>
      <c r="O178" s="378"/>
      <c r="P178" s="378"/>
      <c r="Q178" s="378"/>
    </row>
    <row r="179" spans="1:32" s="496" customFormat="1" ht="14.25" customHeight="1">
      <c r="A179" s="370"/>
      <c r="B179" s="1086" t="s">
        <v>584</v>
      </c>
      <c r="C179" s="1086"/>
      <c r="D179" s="1086"/>
      <c r="E179" s="1086"/>
      <c r="F179" s="1086"/>
      <c r="G179" s="1086"/>
      <c r="H179" s="1086"/>
      <c r="I179" s="1086"/>
      <c r="J179" s="1086"/>
      <c r="K179" s="1086"/>
      <c r="L179" s="497"/>
      <c r="M179" s="378"/>
      <c r="N179" s="378"/>
      <c r="O179" s="378"/>
      <c r="P179" s="378"/>
      <c r="Q179" s="378"/>
    </row>
    <row r="180" spans="1:32" s="496" customFormat="1" ht="26" customHeight="1">
      <c r="A180" s="370"/>
      <c r="B180" s="1086" t="s">
        <v>626</v>
      </c>
      <c r="C180" s="1086"/>
      <c r="D180" s="1086"/>
      <c r="E180" s="1086"/>
      <c r="F180" s="1086"/>
      <c r="G180" s="1086"/>
      <c r="H180" s="1086"/>
      <c r="I180" s="1086"/>
      <c r="J180" s="1086"/>
      <c r="K180" s="1086"/>
      <c r="L180" s="497"/>
      <c r="M180" s="378"/>
      <c r="N180" s="378"/>
      <c r="O180" s="378"/>
      <c r="P180" s="378"/>
      <c r="Q180" s="378"/>
    </row>
    <row r="181" spans="1:32" s="496" customFormat="1">
      <c r="A181" s="370"/>
      <c r="B181" s="1086" t="s">
        <v>627</v>
      </c>
      <c r="C181" s="1086"/>
      <c r="D181" s="1086"/>
      <c r="E181" s="1086"/>
      <c r="F181" s="1086"/>
      <c r="G181" s="1086"/>
      <c r="H181" s="1086"/>
      <c r="I181" s="497"/>
      <c r="J181" s="497"/>
      <c r="K181" s="497"/>
      <c r="L181" s="497"/>
      <c r="M181" s="378"/>
      <c r="N181" s="378"/>
      <c r="O181" s="378"/>
      <c r="P181" s="378"/>
      <c r="Q181" s="378"/>
    </row>
    <row r="182" spans="1:32">
      <c r="A182" s="513"/>
      <c r="B182" s="1101" t="s">
        <v>945</v>
      </c>
      <c r="C182" s="1086"/>
      <c r="D182" s="1086"/>
      <c r="E182" s="1086"/>
      <c r="F182" s="1086"/>
      <c r="G182" s="1086"/>
      <c r="H182" s="1086"/>
      <c r="I182" s="1086"/>
      <c r="J182" s="1086"/>
      <c r="K182" s="1086"/>
      <c r="L182" s="497"/>
    </row>
    <row r="183" spans="1:32">
      <c r="B183" s="427"/>
      <c r="C183" s="427"/>
      <c r="P183" s="425"/>
      <c r="Q183" s="425"/>
      <c r="R183" s="425"/>
      <c r="S183" s="425"/>
      <c r="T183" s="425"/>
    </row>
    <row r="184" spans="1:32" ht="13.9" thickBot="1">
      <c r="A184" s="513"/>
      <c r="B184" s="595"/>
      <c r="C184" s="505"/>
      <c r="D184" s="505"/>
      <c r="E184" s="505"/>
      <c r="F184" s="505"/>
      <c r="G184" s="505"/>
      <c r="H184" s="505"/>
      <c r="I184" s="579"/>
      <c r="J184" s="579"/>
      <c r="K184" s="579"/>
      <c r="L184" s="579"/>
    </row>
    <row r="185" spans="1:32" s="656" customFormat="1" ht="15.75" thickTop="1" thickBot="1">
      <c r="B185" s="423" t="s">
        <v>268</v>
      </c>
      <c r="C185" s="654"/>
      <c r="D185" s="654"/>
      <c r="E185" s="654"/>
      <c r="F185" s="654"/>
      <c r="G185" s="654"/>
      <c r="H185" s="654"/>
      <c r="I185" s="694"/>
      <c r="J185" s="694"/>
      <c r="K185" s="694"/>
      <c r="L185" s="694"/>
      <c r="M185" s="695"/>
      <c r="N185" s="695"/>
      <c r="O185" s="695"/>
      <c r="P185" s="695"/>
      <c r="Q185" s="695"/>
      <c r="R185" s="695"/>
      <c r="S185" s="695"/>
      <c r="T185" s="695"/>
    </row>
    <row r="186" spans="1:32" s="425" customFormat="1" ht="13.9" thickTop="1">
      <c r="A186" s="430"/>
      <c r="B186" s="596"/>
      <c r="C186" s="834"/>
      <c r="D186" s="834"/>
      <c r="E186" s="834"/>
      <c r="F186" s="834"/>
      <c r="G186" s="482"/>
      <c r="H186" s="482"/>
    </row>
    <row r="187" spans="1:32" s="542" customFormat="1" ht="13.15">
      <c r="A187" s="393"/>
      <c r="B187" s="1081" t="s">
        <v>628</v>
      </c>
      <c r="C187" s="507" t="s">
        <v>46</v>
      </c>
      <c r="D187" s="508" t="s">
        <v>46</v>
      </c>
      <c r="E187" s="509" t="s">
        <v>46</v>
      </c>
      <c r="F187" s="510">
        <v>2023</v>
      </c>
      <c r="G187" s="511">
        <v>2023</v>
      </c>
      <c r="H187" s="512">
        <v>2023</v>
      </c>
      <c r="I187" s="1075" t="s">
        <v>47</v>
      </c>
      <c r="J187" s="1076"/>
      <c r="K187" s="1077"/>
      <c r="L187" s="597">
        <v>2022</v>
      </c>
      <c r="M187" s="511">
        <v>2022</v>
      </c>
      <c r="N187" s="512">
        <v>2022</v>
      </c>
      <c r="O187" s="510">
        <v>2021</v>
      </c>
      <c r="P187" s="511">
        <v>2021</v>
      </c>
      <c r="Q187" s="512">
        <v>2021</v>
      </c>
      <c r="R187" s="510">
        <v>2020</v>
      </c>
      <c r="S187" s="511">
        <v>2020</v>
      </c>
      <c r="T187" s="512">
        <v>2020</v>
      </c>
    </row>
    <row r="188" spans="1:32" s="542" customFormat="1" ht="26.25">
      <c r="A188" s="393"/>
      <c r="B188" s="1082"/>
      <c r="C188" s="589" t="s">
        <v>232</v>
      </c>
      <c r="D188" s="590" t="s">
        <v>233</v>
      </c>
      <c r="E188" s="591" t="s">
        <v>234</v>
      </c>
      <c r="F188" s="589" t="s">
        <v>232</v>
      </c>
      <c r="G188" s="590" t="s">
        <v>233</v>
      </c>
      <c r="H188" s="592" t="s">
        <v>234</v>
      </c>
      <c r="I188" s="589" t="s">
        <v>232</v>
      </c>
      <c r="J188" s="590" t="s">
        <v>233</v>
      </c>
      <c r="K188" s="592" t="s">
        <v>234</v>
      </c>
      <c r="L188" s="589" t="s">
        <v>232</v>
      </c>
      <c r="M188" s="590" t="s">
        <v>233</v>
      </c>
      <c r="N188" s="592" t="s">
        <v>234</v>
      </c>
      <c r="O188" s="589" t="s">
        <v>232</v>
      </c>
      <c r="P188" s="590" t="s">
        <v>233</v>
      </c>
      <c r="Q188" s="592" t="s">
        <v>234</v>
      </c>
      <c r="R188" s="589" t="s">
        <v>232</v>
      </c>
      <c r="S188" s="590" t="s">
        <v>233</v>
      </c>
      <c r="T188" s="592" t="s">
        <v>234</v>
      </c>
    </row>
    <row r="189" spans="1:32" s="542" customFormat="1" ht="14" customHeight="1">
      <c r="A189" s="393"/>
      <c r="B189" s="365" t="s">
        <v>270</v>
      </c>
      <c r="C189" s="254">
        <v>60535</v>
      </c>
      <c r="D189" s="255">
        <v>10546</v>
      </c>
      <c r="E189" s="239">
        <v>71081</v>
      </c>
      <c r="F189" s="254">
        <v>5832</v>
      </c>
      <c r="G189" s="255">
        <v>6591</v>
      </c>
      <c r="H189" s="240">
        <v>12423</v>
      </c>
      <c r="I189" s="264" t="s">
        <v>629</v>
      </c>
      <c r="J189" s="265" t="s">
        <v>556</v>
      </c>
      <c r="K189" s="266" t="s">
        <v>630</v>
      </c>
      <c r="L189" s="254">
        <v>7286</v>
      </c>
      <c r="M189" s="225">
        <v>1759</v>
      </c>
      <c r="N189" s="215">
        <v>9045</v>
      </c>
      <c r="O189" s="224">
        <v>5422</v>
      </c>
      <c r="P189" s="225">
        <v>2748</v>
      </c>
      <c r="Q189" s="215">
        <v>8170</v>
      </c>
      <c r="R189" s="224">
        <v>4029</v>
      </c>
      <c r="S189" s="225">
        <v>1237</v>
      </c>
      <c r="T189" s="215">
        <v>5266</v>
      </c>
    </row>
    <row r="190" spans="1:32" s="384" customFormat="1" ht="14.55" customHeight="1">
      <c r="A190" s="370"/>
      <c r="B190" s="366" t="s">
        <v>529</v>
      </c>
      <c r="C190" s="757">
        <v>44</v>
      </c>
      <c r="D190" s="758">
        <v>9</v>
      </c>
      <c r="E190" s="759">
        <v>28</v>
      </c>
      <c r="F190" s="757">
        <v>1</v>
      </c>
      <c r="G190" s="758">
        <v>7</v>
      </c>
      <c r="H190" s="760">
        <v>2</v>
      </c>
      <c r="I190" s="250" t="s">
        <v>631</v>
      </c>
      <c r="J190" s="251" t="s">
        <v>92</v>
      </c>
      <c r="K190" s="246" t="s">
        <v>632</v>
      </c>
      <c r="L190" s="757">
        <v>2</v>
      </c>
      <c r="M190" s="599">
        <v>2</v>
      </c>
      <c r="N190" s="369">
        <v>2</v>
      </c>
      <c r="O190" s="598">
        <v>3</v>
      </c>
      <c r="P190" s="599">
        <v>4</v>
      </c>
      <c r="Q190" s="369">
        <v>3</v>
      </c>
      <c r="R190" s="598">
        <v>6</v>
      </c>
      <c r="S190" s="599">
        <v>2</v>
      </c>
      <c r="T190" s="369">
        <v>4</v>
      </c>
    </row>
    <row r="191" spans="1:32">
      <c r="B191" s="427"/>
      <c r="C191" s="427"/>
      <c r="P191" s="425"/>
      <c r="Q191" s="425"/>
      <c r="R191" s="425"/>
      <c r="S191" s="425"/>
      <c r="T191" s="425"/>
    </row>
    <row r="192" spans="1:32" s="384" customFormat="1" ht="13.15" thickBot="1">
      <c r="A192" s="370"/>
      <c r="B192" s="602"/>
      <c r="C192" s="378"/>
      <c r="D192" s="378"/>
      <c r="E192" s="378"/>
      <c r="F192" s="378"/>
      <c r="G192" s="378"/>
      <c r="H192" s="378"/>
      <c r="I192" s="378"/>
      <c r="J192" s="378"/>
      <c r="K192" s="378"/>
      <c r="L192" s="378"/>
    </row>
    <row r="193" spans="1:21" s="656" customFormat="1" ht="15.75" thickTop="1" thickBot="1">
      <c r="B193" s="423" t="s">
        <v>278</v>
      </c>
      <c r="C193" s="654"/>
      <c r="D193" s="654"/>
      <c r="E193" s="654"/>
      <c r="F193" s="654"/>
      <c r="G193" s="654"/>
      <c r="H193" s="654"/>
      <c r="I193" s="655"/>
      <c r="J193" s="655"/>
      <c r="K193" s="655"/>
      <c r="L193" s="655"/>
      <c r="M193" s="655"/>
      <c r="N193" s="655"/>
      <c r="O193" s="655"/>
    </row>
    <row r="194" spans="1:21" ht="13.9" thickTop="1">
      <c r="B194" s="835"/>
    </row>
    <row r="195" spans="1:21" s="447" customFormat="1" ht="26.25">
      <c r="B195" s="379" t="s">
        <v>633</v>
      </c>
      <c r="C195" s="429">
        <v>2024</v>
      </c>
      <c r="D195" s="353">
        <v>2023</v>
      </c>
      <c r="E195" s="383" t="s">
        <v>47</v>
      </c>
      <c r="F195" s="353">
        <v>2022</v>
      </c>
      <c r="G195" s="353">
        <v>2021</v>
      </c>
      <c r="H195" s="353">
        <v>2020</v>
      </c>
      <c r="I195" s="451"/>
      <c r="J195" s="451"/>
      <c r="K195" s="451"/>
      <c r="L195" s="451"/>
    </row>
    <row r="196" spans="1:21" ht="14.25">
      <c r="A196" s="430"/>
      <c r="B196" s="388" t="s">
        <v>281</v>
      </c>
      <c r="C196" s="232">
        <v>1122</v>
      </c>
      <c r="D196" s="233">
        <v>944</v>
      </c>
      <c r="E196" s="234" t="s">
        <v>49</v>
      </c>
      <c r="F196" s="233">
        <v>774</v>
      </c>
      <c r="G196" s="233">
        <v>636</v>
      </c>
      <c r="H196" s="233">
        <v>548</v>
      </c>
      <c r="M196" s="519"/>
      <c r="N196" s="593"/>
      <c r="O196" s="579"/>
      <c r="P196" s="499"/>
    </row>
    <row r="197" spans="1:21" ht="14.25">
      <c r="A197" s="430"/>
      <c r="B197" s="388" t="s">
        <v>282</v>
      </c>
      <c r="C197" s="232">
        <v>79</v>
      </c>
      <c r="D197" s="233">
        <v>67</v>
      </c>
      <c r="E197" s="234" t="s">
        <v>179</v>
      </c>
      <c r="F197" s="233">
        <v>33</v>
      </c>
      <c r="G197" s="233">
        <v>3</v>
      </c>
      <c r="H197" s="233">
        <v>10</v>
      </c>
      <c r="M197" s="519"/>
      <c r="N197" s="593"/>
      <c r="O197" s="579"/>
      <c r="P197" s="499"/>
    </row>
    <row r="198" spans="1:21" s="538" customFormat="1" ht="13.9">
      <c r="A198" s="447"/>
      <c r="B198" s="483" t="s">
        <v>283</v>
      </c>
      <c r="C198" s="239">
        <v>1201</v>
      </c>
      <c r="D198" s="240">
        <v>1011</v>
      </c>
      <c r="E198" s="256" t="s">
        <v>49</v>
      </c>
      <c r="F198" s="240">
        <v>807</v>
      </c>
      <c r="G198" s="240">
        <v>639</v>
      </c>
      <c r="H198" s="240">
        <v>558</v>
      </c>
      <c r="I198" s="603"/>
      <c r="J198" s="603"/>
      <c r="K198" s="603"/>
      <c r="L198" s="603"/>
      <c r="M198" s="548"/>
      <c r="N198" s="605"/>
      <c r="O198" s="578"/>
    </row>
    <row r="199" spans="1:21" s="538" customFormat="1" ht="15">
      <c r="A199" s="447"/>
      <c r="B199" s="483" t="s">
        <v>284</v>
      </c>
      <c r="C199" s="239">
        <v>1382</v>
      </c>
      <c r="D199" s="240">
        <v>4002</v>
      </c>
      <c r="E199" s="256" t="s">
        <v>634</v>
      </c>
      <c r="F199" s="240">
        <v>4025</v>
      </c>
      <c r="G199" s="240">
        <v>1718</v>
      </c>
      <c r="H199" s="240">
        <v>713</v>
      </c>
      <c r="I199" s="603"/>
      <c r="J199" s="603"/>
      <c r="K199" s="603"/>
      <c r="L199" s="603"/>
      <c r="M199" s="605"/>
      <c r="N199" s="548"/>
      <c r="O199" s="578"/>
    </row>
    <row r="200" spans="1:21" s="538" customFormat="1" ht="13.9">
      <c r="A200" s="447"/>
      <c r="B200" s="483" t="s">
        <v>234</v>
      </c>
      <c r="C200" s="239">
        <v>2583</v>
      </c>
      <c r="D200" s="240">
        <v>5013</v>
      </c>
      <c r="E200" s="256" t="s">
        <v>238</v>
      </c>
      <c r="F200" s="240">
        <v>4832</v>
      </c>
      <c r="G200" s="240">
        <v>2357</v>
      </c>
      <c r="H200" s="240">
        <v>1271</v>
      </c>
      <c r="I200" s="603"/>
      <c r="J200" s="603"/>
      <c r="K200" s="603"/>
      <c r="L200" s="603"/>
      <c r="M200" s="605"/>
      <c r="N200" s="548"/>
      <c r="O200" s="578"/>
    </row>
    <row r="201" spans="1:21">
      <c r="A201" s="430"/>
      <c r="B201" s="388" t="s">
        <v>287</v>
      </c>
      <c r="C201" s="257" t="s">
        <v>289</v>
      </c>
      <c r="D201" s="234" t="s">
        <v>555</v>
      </c>
      <c r="E201" s="234" t="s">
        <v>243</v>
      </c>
      <c r="F201" s="234" t="s">
        <v>173</v>
      </c>
      <c r="G201" s="234" t="s">
        <v>350</v>
      </c>
      <c r="H201" s="234" t="s">
        <v>296</v>
      </c>
      <c r="M201" s="593"/>
      <c r="N201" s="519"/>
      <c r="O201" s="579"/>
      <c r="P201" s="499"/>
    </row>
    <row r="202" spans="1:21" ht="13.9">
      <c r="A202" s="430"/>
      <c r="B202" s="762"/>
      <c r="C202" s="763"/>
      <c r="D202" s="763"/>
      <c r="E202" s="763"/>
      <c r="F202" s="763"/>
      <c r="G202" s="763"/>
      <c r="H202" s="577"/>
      <c r="M202" s="519"/>
      <c r="N202" s="593"/>
      <c r="O202" s="519"/>
      <c r="P202" s="579"/>
      <c r="Q202" s="499"/>
    </row>
    <row r="203" spans="1:21" s="370" customFormat="1">
      <c r="B203" s="434" t="s">
        <v>63</v>
      </c>
      <c r="I203" s="425"/>
      <c r="J203" s="425"/>
      <c r="K203" s="425"/>
      <c r="L203" s="425"/>
      <c r="N203" s="371"/>
    </row>
    <row r="204" spans="1:21" s="496" customFormat="1">
      <c r="A204" s="370"/>
      <c r="B204" s="1086" t="s">
        <v>532</v>
      </c>
      <c r="C204" s="1086"/>
      <c r="D204" s="1086"/>
      <c r="E204" s="1086"/>
      <c r="F204" s="1086"/>
      <c r="G204" s="1086"/>
      <c r="H204" s="1086"/>
      <c r="I204" s="425"/>
      <c r="J204" s="425"/>
      <c r="K204" s="425"/>
      <c r="L204" s="425"/>
      <c r="M204" s="378"/>
      <c r="N204" s="378"/>
      <c r="O204" s="378"/>
      <c r="P204" s="378"/>
      <c r="Q204" s="378"/>
    </row>
    <row r="205" spans="1:21" s="496" customFormat="1">
      <c r="A205" s="370"/>
      <c r="B205" s="1086" t="s">
        <v>533</v>
      </c>
      <c r="C205" s="1086"/>
      <c r="D205" s="1086"/>
      <c r="E205" s="1086"/>
      <c r="F205" s="1086"/>
      <c r="G205" s="1086"/>
      <c r="H205" s="1086"/>
      <c r="I205" s="378"/>
      <c r="J205" s="378"/>
      <c r="K205" s="378"/>
      <c r="L205" s="378"/>
      <c r="M205" s="378"/>
      <c r="N205" s="378"/>
      <c r="O205" s="378"/>
      <c r="P205" s="378"/>
      <c r="Q205" s="378"/>
    </row>
    <row r="206" spans="1:21" s="496" customFormat="1" ht="14" customHeight="1">
      <c r="A206" s="370"/>
      <c r="B206" s="1086" t="s">
        <v>592</v>
      </c>
      <c r="C206" s="1086"/>
      <c r="D206" s="1086"/>
      <c r="E206" s="1086"/>
      <c r="F206" s="1086"/>
      <c r="G206" s="1086"/>
      <c r="H206" s="1086"/>
      <c r="I206" s="378"/>
      <c r="J206" s="378"/>
      <c r="K206" s="378"/>
      <c r="L206" s="378"/>
      <c r="M206" s="378"/>
      <c r="N206" s="378"/>
      <c r="O206" s="378"/>
      <c r="P206" s="378"/>
      <c r="Q206" s="378"/>
    </row>
    <row r="207" spans="1:21" s="372" customFormat="1">
      <c r="A207" s="370"/>
      <c r="B207" s="496"/>
      <c r="C207" s="496"/>
      <c r="D207" s="496"/>
      <c r="E207" s="496"/>
      <c r="F207" s="496"/>
      <c r="G207" s="496"/>
      <c r="H207" s="496"/>
      <c r="I207" s="496"/>
      <c r="J207" s="496"/>
      <c r="K207" s="496"/>
      <c r="L207" s="496"/>
      <c r="O207" s="496"/>
    </row>
    <row r="208" spans="1:21" s="451" customFormat="1" ht="15" customHeight="1">
      <c r="B208" s="1081" t="s">
        <v>635</v>
      </c>
      <c r="C208" s="507">
        <v>2024</v>
      </c>
      <c r="D208" s="508">
        <v>2024</v>
      </c>
      <c r="E208" s="509">
        <v>2024</v>
      </c>
      <c r="F208" s="510">
        <v>2023</v>
      </c>
      <c r="G208" s="511">
        <v>2023</v>
      </c>
      <c r="H208" s="512">
        <v>2023</v>
      </c>
      <c r="I208" s="1075" t="s">
        <v>47</v>
      </c>
      <c r="J208" s="1076"/>
      <c r="K208" s="1077"/>
      <c r="L208" s="510">
        <v>2022</v>
      </c>
      <c r="M208" s="511">
        <v>2022</v>
      </c>
      <c r="N208" s="512">
        <v>2022</v>
      </c>
      <c r="O208" s="510">
        <v>2021</v>
      </c>
      <c r="P208" s="511">
        <v>2021</v>
      </c>
      <c r="Q208" s="512">
        <v>2021</v>
      </c>
      <c r="R208" s="510">
        <v>2020</v>
      </c>
      <c r="S208" s="511">
        <v>2020</v>
      </c>
      <c r="T208" s="512">
        <v>2020</v>
      </c>
      <c r="U208" s="578"/>
    </row>
    <row r="209" spans="1:21" s="548" customFormat="1" ht="18" customHeight="1">
      <c r="A209" s="447"/>
      <c r="B209" s="1082"/>
      <c r="C209" s="764" t="s">
        <v>301</v>
      </c>
      <c r="D209" s="765" t="s">
        <v>302</v>
      </c>
      <c r="E209" s="612" t="s">
        <v>153</v>
      </c>
      <c r="F209" s="764" t="s">
        <v>301</v>
      </c>
      <c r="G209" s="765" t="s">
        <v>302</v>
      </c>
      <c r="H209" s="613" t="s">
        <v>153</v>
      </c>
      <c r="I209" s="764" t="s">
        <v>301</v>
      </c>
      <c r="J209" s="765" t="s">
        <v>302</v>
      </c>
      <c r="K209" s="613" t="s">
        <v>153</v>
      </c>
      <c r="L209" s="764" t="s">
        <v>301</v>
      </c>
      <c r="M209" s="765" t="s">
        <v>302</v>
      </c>
      <c r="N209" s="613" t="s">
        <v>153</v>
      </c>
      <c r="O209" s="764" t="s">
        <v>301</v>
      </c>
      <c r="P209" s="765" t="s">
        <v>302</v>
      </c>
      <c r="Q209" s="613" t="s">
        <v>153</v>
      </c>
      <c r="R209" s="764" t="s">
        <v>301</v>
      </c>
      <c r="S209" s="765" t="s">
        <v>302</v>
      </c>
      <c r="T209" s="613" t="s">
        <v>153</v>
      </c>
      <c r="U209" s="578"/>
    </row>
    <row r="210" spans="1:21" ht="14.25">
      <c r="A210" s="430"/>
      <c r="B210" s="388" t="s">
        <v>281</v>
      </c>
      <c r="C210" s="230">
        <v>1044</v>
      </c>
      <c r="D210" s="231">
        <v>78</v>
      </c>
      <c r="E210" s="232">
        <v>1122</v>
      </c>
      <c r="F210" s="230">
        <v>897</v>
      </c>
      <c r="G210" s="231">
        <v>47</v>
      </c>
      <c r="H210" s="233">
        <v>944</v>
      </c>
      <c r="I210" s="230" t="s">
        <v>79</v>
      </c>
      <c r="J210" s="231" t="s">
        <v>353</v>
      </c>
      <c r="K210" s="233" t="s">
        <v>49</v>
      </c>
      <c r="L210" s="230">
        <v>739</v>
      </c>
      <c r="M210" s="48">
        <v>35</v>
      </c>
      <c r="N210" s="72">
        <v>774</v>
      </c>
      <c r="O210" s="89">
        <v>611</v>
      </c>
      <c r="P210" s="48">
        <v>25</v>
      </c>
      <c r="Q210" s="72">
        <v>636</v>
      </c>
      <c r="R210" s="89">
        <v>521</v>
      </c>
      <c r="S210" s="48">
        <v>27</v>
      </c>
      <c r="T210" s="72">
        <v>548</v>
      </c>
      <c r="U210" s="579"/>
    </row>
    <row r="211" spans="1:21" ht="17.55" customHeight="1">
      <c r="A211" s="430"/>
      <c r="B211" s="388" t="s">
        <v>282</v>
      </c>
      <c r="C211" s="258">
        <v>54</v>
      </c>
      <c r="D211" s="259">
        <v>25</v>
      </c>
      <c r="E211" s="260">
        <v>79</v>
      </c>
      <c r="F211" s="258">
        <v>47</v>
      </c>
      <c r="G211" s="259">
        <v>20</v>
      </c>
      <c r="H211" s="261">
        <v>67</v>
      </c>
      <c r="I211" s="258" t="s">
        <v>176</v>
      </c>
      <c r="J211" s="259" t="s">
        <v>251</v>
      </c>
      <c r="K211" s="261" t="s">
        <v>179</v>
      </c>
      <c r="L211" s="258">
        <v>25</v>
      </c>
      <c r="M211" s="111">
        <v>8</v>
      </c>
      <c r="N211" s="113">
        <v>33</v>
      </c>
      <c r="O211" s="110">
        <v>3</v>
      </c>
      <c r="P211" s="111">
        <v>0</v>
      </c>
      <c r="Q211" s="113">
        <v>3</v>
      </c>
      <c r="R211" s="110">
        <v>10</v>
      </c>
      <c r="S211" s="111">
        <v>0</v>
      </c>
      <c r="T211" s="113">
        <v>10</v>
      </c>
      <c r="U211" s="579"/>
    </row>
    <row r="212" spans="1:21">
      <c r="A212" s="430"/>
      <c r="B212" s="388" t="s">
        <v>303</v>
      </c>
      <c r="C212" s="230">
        <v>1098</v>
      </c>
      <c r="D212" s="231">
        <v>103</v>
      </c>
      <c r="E212" s="232">
        <v>1201</v>
      </c>
      <c r="F212" s="230">
        <v>944</v>
      </c>
      <c r="G212" s="231">
        <v>67</v>
      </c>
      <c r="H212" s="233">
        <v>1011</v>
      </c>
      <c r="I212" s="230" t="s">
        <v>79</v>
      </c>
      <c r="J212" s="231" t="s">
        <v>289</v>
      </c>
      <c r="K212" s="233" t="s">
        <v>49</v>
      </c>
      <c r="L212" s="230">
        <v>764</v>
      </c>
      <c r="M212" s="48">
        <v>43</v>
      </c>
      <c r="N212" s="72">
        <v>807</v>
      </c>
      <c r="O212" s="89">
        <v>614</v>
      </c>
      <c r="P212" s="48">
        <v>25</v>
      </c>
      <c r="Q212" s="72">
        <v>639</v>
      </c>
      <c r="R212" s="89">
        <v>531</v>
      </c>
      <c r="S212" s="48">
        <v>27</v>
      </c>
      <c r="T212" s="72">
        <v>558</v>
      </c>
      <c r="U212" s="579"/>
    </row>
    <row r="213" spans="1:21">
      <c r="A213" s="430"/>
      <c r="B213" s="388" t="s">
        <v>305</v>
      </c>
      <c r="C213" s="262" t="s">
        <v>307</v>
      </c>
      <c r="D213" s="263" t="s">
        <v>96</v>
      </c>
      <c r="E213" s="257" t="s">
        <v>171</v>
      </c>
      <c r="F213" s="262" t="s">
        <v>309</v>
      </c>
      <c r="G213" s="263" t="s">
        <v>98</v>
      </c>
      <c r="H213" s="234" t="s">
        <v>171</v>
      </c>
      <c r="I213" s="262" t="s">
        <v>206</v>
      </c>
      <c r="J213" s="263" t="s">
        <v>168</v>
      </c>
      <c r="K213" s="234" t="s">
        <v>70</v>
      </c>
      <c r="L213" s="262" t="s">
        <v>308</v>
      </c>
      <c r="M213" s="46" t="s">
        <v>81</v>
      </c>
      <c r="N213" s="69" t="s">
        <v>171</v>
      </c>
      <c r="O213" s="114" t="s">
        <v>321</v>
      </c>
      <c r="P213" s="46" t="s">
        <v>105</v>
      </c>
      <c r="Q213" s="69" t="s">
        <v>171</v>
      </c>
      <c r="R213" s="114" t="s">
        <v>308</v>
      </c>
      <c r="S213" s="46" t="s">
        <v>81</v>
      </c>
      <c r="T213" s="69" t="s">
        <v>171</v>
      </c>
      <c r="U213" s="579"/>
    </row>
    <row r="214" spans="1:21" ht="16.5" customHeight="1">
      <c r="A214" s="430"/>
      <c r="B214" s="388" t="s">
        <v>312</v>
      </c>
      <c r="C214" s="230">
        <v>1233</v>
      </c>
      <c r="D214" s="231">
        <v>149</v>
      </c>
      <c r="E214" s="232">
        <v>1382</v>
      </c>
      <c r="F214" s="230">
        <v>3734</v>
      </c>
      <c r="G214" s="231">
        <v>268</v>
      </c>
      <c r="H214" s="233">
        <v>4002</v>
      </c>
      <c r="I214" s="230" t="s">
        <v>636</v>
      </c>
      <c r="J214" s="231" t="s">
        <v>217</v>
      </c>
      <c r="K214" s="233" t="s">
        <v>634</v>
      </c>
      <c r="L214" s="230">
        <v>3582</v>
      </c>
      <c r="M214" s="48">
        <v>443</v>
      </c>
      <c r="N214" s="72">
        <v>4025</v>
      </c>
      <c r="O214" s="89">
        <v>1529</v>
      </c>
      <c r="P214" s="48">
        <v>189</v>
      </c>
      <c r="Q214" s="72">
        <v>1718</v>
      </c>
      <c r="R214" s="89">
        <v>635</v>
      </c>
      <c r="S214" s="48">
        <v>78</v>
      </c>
      <c r="T214" s="72">
        <v>713</v>
      </c>
      <c r="U214" s="579"/>
    </row>
    <row r="215" spans="1:21" ht="16.5" customHeight="1">
      <c r="A215" s="430"/>
      <c r="B215" s="388" t="s">
        <v>314</v>
      </c>
      <c r="C215" s="262" t="s">
        <v>315</v>
      </c>
      <c r="D215" s="263" t="s">
        <v>62</v>
      </c>
      <c r="E215" s="257" t="s">
        <v>171</v>
      </c>
      <c r="F215" s="262" t="s">
        <v>309</v>
      </c>
      <c r="G215" s="263" t="s">
        <v>98</v>
      </c>
      <c r="H215" s="234" t="s">
        <v>171</v>
      </c>
      <c r="I215" s="262" t="s">
        <v>352</v>
      </c>
      <c r="J215" s="263" t="s">
        <v>530</v>
      </c>
      <c r="K215" s="234" t="s">
        <v>70</v>
      </c>
      <c r="L215" s="262" t="s">
        <v>315</v>
      </c>
      <c r="M215" s="46" t="s">
        <v>62</v>
      </c>
      <c r="N215" s="69" t="s">
        <v>171</v>
      </c>
      <c r="O215" s="114" t="s">
        <v>315</v>
      </c>
      <c r="P215" s="46" t="s">
        <v>62</v>
      </c>
      <c r="Q215" s="69" t="s">
        <v>171</v>
      </c>
      <c r="R215" s="114" t="s">
        <v>315</v>
      </c>
      <c r="S215" s="46" t="s">
        <v>62</v>
      </c>
      <c r="T215" s="69" t="s">
        <v>171</v>
      </c>
      <c r="U215" s="579"/>
    </row>
    <row r="216" spans="1:21" ht="16.5" customHeight="1">
      <c r="A216" s="430"/>
      <c r="B216" s="388" t="s">
        <v>318</v>
      </c>
      <c r="C216" s="230">
        <v>2331</v>
      </c>
      <c r="D216" s="231">
        <v>252</v>
      </c>
      <c r="E216" s="232">
        <v>2583</v>
      </c>
      <c r="F216" s="230">
        <v>4678</v>
      </c>
      <c r="G216" s="231">
        <v>335</v>
      </c>
      <c r="H216" s="233">
        <v>5013</v>
      </c>
      <c r="I216" s="230" t="s">
        <v>242</v>
      </c>
      <c r="J216" s="231" t="s">
        <v>120</v>
      </c>
      <c r="K216" s="233" t="s">
        <v>238</v>
      </c>
      <c r="L216" s="230">
        <v>4346</v>
      </c>
      <c r="M216" s="48">
        <v>486</v>
      </c>
      <c r="N216" s="72">
        <v>4832</v>
      </c>
      <c r="O216" s="89">
        <v>2143</v>
      </c>
      <c r="P216" s="48">
        <v>214</v>
      </c>
      <c r="Q216" s="72">
        <v>2357</v>
      </c>
      <c r="R216" s="89">
        <v>1166</v>
      </c>
      <c r="S216" s="48">
        <v>105</v>
      </c>
      <c r="T216" s="72">
        <v>1271</v>
      </c>
      <c r="U216" s="579"/>
    </row>
    <row r="217" spans="1:21" ht="15.75" customHeight="1">
      <c r="A217" s="430"/>
      <c r="B217" s="388" t="s">
        <v>320</v>
      </c>
      <c r="C217" s="262" t="s">
        <v>311</v>
      </c>
      <c r="D217" s="263" t="s">
        <v>91</v>
      </c>
      <c r="E217" s="257" t="s">
        <v>171</v>
      </c>
      <c r="F217" s="262" t="s">
        <v>309</v>
      </c>
      <c r="G217" s="263" t="s">
        <v>98</v>
      </c>
      <c r="H217" s="234" t="s">
        <v>171</v>
      </c>
      <c r="I217" s="262" t="s">
        <v>319</v>
      </c>
      <c r="J217" s="263" t="s">
        <v>474</v>
      </c>
      <c r="K217" s="234" t="s">
        <v>70</v>
      </c>
      <c r="L217" s="262" t="s">
        <v>311</v>
      </c>
      <c r="M217" s="46" t="s">
        <v>91</v>
      </c>
      <c r="N217" s="69" t="s">
        <v>171</v>
      </c>
      <c r="O217" s="114" t="s">
        <v>307</v>
      </c>
      <c r="P217" s="46" t="s">
        <v>96</v>
      </c>
      <c r="Q217" s="69" t="s">
        <v>171</v>
      </c>
      <c r="R217" s="114" t="s">
        <v>306</v>
      </c>
      <c r="S217" s="46" t="s">
        <v>165</v>
      </c>
      <c r="T217" s="69" t="s">
        <v>171</v>
      </c>
      <c r="U217" s="579"/>
    </row>
    <row r="218" spans="1:21">
      <c r="A218" s="430"/>
      <c r="B218" s="579"/>
      <c r="C218" s="763"/>
      <c r="D218" s="763"/>
      <c r="E218" s="763"/>
      <c r="F218" s="763"/>
      <c r="G218" s="763"/>
      <c r="H218" s="763"/>
      <c r="I218" s="766"/>
      <c r="J218" s="766"/>
      <c r="K218" s="766"/>
      <c r="L218" s="766"/>
      <c r="M218" s="519"/>
      <c r="N218" s="579"/>
      <c r="O218" s="499"/>
      <c r="P218" s="425"/>
      <c r="S218" s="579"/>
      <c r="T218" s="579"/>
      <c r="U218" s="579"/>
    </row>
    <row r="219" spans="1:21" s="370" customFormat="1" ht="12.75">
      <c r="B219" s="434" t="s">
        <v>63</v>
      </c>
      <c r="N219" s="371"/>
    </row>
    <row r="220" spans="1:21" s="370" customFormat="1" ht="13.05" customHeight="1">
      <c r="B220" s="1086" t="s">
        <v>532</v>
      </c>
      <c r="C220" s="1086"/>
      <c r="D220" s="1086"/>
      <c r="E220" s="1086"/>
      <c r="F220" s="1086"/>
      <c r="G220" s="1086"/>
      <c r="H220" s="1086"/>
      <c r="I220" s="1086"/>
      <c r="J220" s="1086"/>
      <c r="K220" s="1086"/>
      <c r="L220" s="1086"/>
      <c r="N220" s="371"/>
    </row>
    <row r="221" spans="1:21" s="370" customFormat="1" ht="13.05" customHeight="1">
      <c r="B221" s="1086" t="s">
        <v>533</v>
      </c>
      <c r="C221" s="1086"/>
      <c r="D221" s="1086"/>
      <c r="E221" s="1086"/>
      <c r="F221" s="1086"/>
      <c r="G221" s="1086"/>
      <c r="H221" s="1086"/>
      <c r="I221" s="505"/>
      <c r="J221" s="505"/>
      <c r="K221" s="505"/>
      <c r="L221" s="505"/>
      <c r="N221" s="371"/>
    </row>
    <row r="222" spans="1:21" s="370" customFormat="1" ht="13.05" customHeight="1">
      <c r="B222" s="1086" t="s">
        <v>592</v>
      </c>
      <c r="C222" s="1086"/>
      <c r="D222" s="1086"/>
      <c r="E222" s="1086"/>
      <c r="F222" s="1086"/>
      <c r="G222" s="1086"/>
      <c r="H222" s="1086"/>
      <c r="I222" s="378"/>
      <c r="J222" s="378"/>
      <c r="K222" s="378"/>
      <c r="L222" s="378"/>
      <c r="N222" s="371"/>
    </row>
    <row r="223" spans="1:21" s="496" customFormat="1">
      <c r="A223" s="616"/>
      <c r="B223" s="378"/>
      <c r="C223" s="378"/>
      <c r="D223" s="378"/>
      <c r="E223" s="378"/>
      <c r="F223" s="378"/>
      <c r="G223" s="378"/>
      <c r="H223" s="378"/>
      <c r="I223" s="378"/>
      <c r="J223" s="378"/>
      <c r="K223" s="378"/>
      <c r="L223" s="378"/>
      <c r="M223" s="378"/>
      <c r="N223" s="378"/>
      <c r="O223" s="378"/>
      <c r="P223" s="378"/>
      <c r="Q223" s="378"/>
      <c r="R223" s="378"/>
      <c r="S223" s="378"/>
      <c r="T223" s="378"/>
      <c r="U223" s="378"/>
    </row>
    <row r="224" spans="1:21" s="447" customFormat="1" ht="26.25">
      <c r="B224" s="617" t="s">
        <v>637</v>
      </c>
      <c r="C224" s="429">
        <v>2024</v>
      </c>
      <c r="D224" s="353">
        <v>2023</v>
      </c>
      <c r="E224" s="383" t="s">
        <v>47</v>
      </c>
      <c r="F224" s="353">
        <v>2022</v>
      </c>
      <c r="G224" s="353">
        <v>2021</v>
      </c>
      <c r="H224" s="353">
        <v>2020</v>
      </c>
      <c r="I224" s="451"/>
      <c r="J224" s="451"/>
      <c r="K224" s="451"/>
      <c r="L224" s="451"/>
    </row>
    <row r="225" spans="1:20">
      <c r="A225" s="430"/>
      <c r="B225" s="388" t="s">
        <v>325</v>
      </c>
      <c r="C225" s="232">
        <v>1098</v>
      </c>
      <c r="D225" s="233">
        <v>944</v>
      </c>
      <c r="E225" s="234">
        <v>0.16300000000000001</v>
      </c>
      <c r="F225" s="233">
        <v>764</v>
      </c>
      <c r="G225" s="233">
        <v>614</v>
      </c>
      <c r="H225" s="233">
        <v>531</v>
      </c>
      <c r="I225" s="428"/>
      <c r="J225" s="428"/>
      <c r="K225" s="428"/>
      <c r="L225" s="428"/>
      <c r="M225" s="430"/>
      <c r="N225" s="593"/>
      <c r="O225" s="579"/>
      <c r="P225" s="499"/>
    </row>
    <row r="226" spans="1:20">
      <c r="A226" s="430"/>
      <c r="B226" s="388" t="s">
        <v>326</v>
      </c>
      <c r="C226" s="232">
        <v>103</v>
      </c>
      <c r="D226" s="233">
        <v>67</v>
      </c>
      <c r="E226" s="234">
        <v>0.53700000000000003</v>
      </c>
      <c r="F226" s="233">
        <v>43</v>
      </c>
      <c r="G226" s="233">
        <v>25</v>
      </c>
      <c r="H226" s="233">
        <v>27</v>
      </c>
      <c r="I226" s="428"/>
      <c r="J226" s="428"/>
      <c r="K226" s="428"/>
      <c r="L226" s="428"/>
      <c r="M226" s="430"/>
      <c r="N226" s="593"/>
      <c r="O226" s="579"/>
      <c r="P226" s="499"/>
    </row>
    <row r="227" spans="1:20">
      <c r="A227" s="430"/>
      <c r="B227" s="388" t="s">
        <v>327</v>
      </c>
      <c r="C227" s="249">
        <v>0.91423813488759365</v>
      </c>
      <c r="D227" s="246">
        <v>0.93372898120672598</v>
      </c>
      <c r="E227" s="246">
        <v>-2.1000000000000001E-2</v>
      </c>
      <c r="F227" s="246">
        <v>0.94671623296158613</v>
      </c>
      <c r="G227" s="246">
        <v>0.96087636932707354</v>
      </c>
      <c r="H227" s="246">
        <v>0.95161290322580649</v>
      </c>
      <c r="I227" s="579"/>
      <c r="J227" s="579"/>
      <c r="K227" s="579"/>
      <c r="L227" s="593"/>
      <c r="M227" s="519"/>
      <c r="N227" s="593"/>
      <c r="O227" s="579"/>
      <c r="P227" s="499"/>
    </row>
    <row r="228" spans="1:20">
      <c r="A228" s="430"/>
      <c r="B228" s="388" t="s">
        <v>328</v>
      </c>
      <c r="C228" s="249">
        <v>8.5761865112406327E-2</v>
      </c>
      <c r="D228" s="246">
        <v>6.6271018793273989E-2</v>
      </c>
      <c r="E228" s="246">
        <v>0.29399999999999998</v>
      </c>
      <c r="F228" s="246">
        <v>5.3283767038413879E-2</v>
      </c>
      <c r="G228" s="246">
        <v>3.912363067292645E-2</v>
      </c>
      <c r="H228" s="246">
        <v>4.8387096774193547E-2</v>
      </c>
      <c r="I228" s="579"/>
      <c r="J228" s="579"/>
      <c r="K228" s="579"/>
      <c r="L228" s="593"/>
      <c r="M228" s="519"/>
      <c r="N228" s="593"/>
      <c r="O228" s="579"/>
      <c r="P228" s="499"/>
    </row>
    <row r="229" spans="1:20">
      <c r="A229" s="430"/>
      <c r="B229" s="618" t="s">
        <v>329</v>
      </c>
      <c r="C229" s="232">
        <v>1233</v>
      </c>
      <c r="D229" s="233">
        <v>3734</v>
      </c>
      <c r="E229" s="234">
        <v>-0.67</v>
      </c>
      <c r="F229" s="233">
        <v>3582</v>
      </c>
      <c r="G229" s="233">
        <v>1529</v>
      </c>
      <c r="H229" s="233">
        <v>635</v>
      </c>
      <c r="I229" s="579"/>
      <c r="J229" s="579"/>
      <c r="K229" s="579"/>
      <c r="L229" s="593"/>
      <c r="M229" s="519"/>
      <c r="N229" s="593"/>
      <c r="O229" s="579"/>
      <c r="P229" s="499"/>
    </row>
    <row r="230" spans="1:20">
      <c r="A230" s="430"/>
      <c r="B230" s="618" t="s">
        <v>330</v>
      </c>
      <c r="C230" s="232">
        <v>149</v>
      </c>
      <c r="D230" s="233">
        <v>268</v>
      </c>
      <c r="E230" s="234">
        <v>-0.44400000000000001</v>
      </c>
      <c r="F230" s="233">
        <v>443</v>
      </c>
      <c r="G230" s="233">
        <v>189</v>
      </c>
      <c r="H230" s="233">
        <v>78</v>
      </c>
      <c r="I230" s="579"/>
      <c r="J230" s="579"/>
      <c r="K230" s="579"/>
      <c r="L230" s="593"/>
      <c r="M230" s="519"/>
      <c r="N230" s="593"/>
      <c r="O230" s="579"/>
      <c r="P230" s="499"/>
    </row>
    <row r="231" spans="1:20">
      <c r="A231" s="430"/>
      <c r="B231" s="388" t="s">
        <v>331</v>
      </c>
      <c r="C231" s="249">
        <v>0.8921852387843705</v>
      </c>
      <c r="D231" s="246">
        <v>0.93303348325837077</v>
      </c>
      <c r="E231" s="246">
        <v>-4.3999999999999997E-2</v>
      </c>
      <c r="F231" s="246">
        <v>0.88993788819875774</v>
      </c>
      <c r="G231" s="246">
        <v>0.88998835855646097</v>
      </c>
      <c r="H231" s="246">
        <v>0.89060308555399714</v>
      </c>
      <c r="I231" s="579"/>
      <c r="J231" s="579"/>
      <c r="K231" s="579"/>
      <c r="L231" s="593"/>
      <c r="M231" s="519"/>
      <c r="N231" s="593"/>
      <c r="O231" s="579"/>
      <c r="P231" s="499"/>
    </row>
    <row r="232" spans="1:20">
      <c r="A232" s="430"/>
      <c r="B232" s="388" t="s">
        <v>332</v>
      </c>
      <c r="C232" s="249">
        <v>0.10781476121562952</v>
      </c>
      <c r="D232" s="246">
        <v>6.6966516741629192E-2</v>
      </c>
      <c r="E232" s="246">
        <v>0.61</v>
      </c>
      <c r="F232" s="246">
        <v>0.11006211180124223</v>
      </c>
      <c r="G232" s="246">
        <v>0.110011641443539</v>
      </c>
      <c r="H232" s="246">
        <v>0.1093969144460028</v>
      </c>
      <c r="I232" s="579"/>
      <c r="J232" s="579"/>
      <c r="K232" s="579"/>
      <c r="L232" s="593"/>
      <c r="M232" s="519"/>
      <c r="N232" s="593"/>
      <c r="O232" s="579"/>
      <c r="P232" s="499"/>
    </row>
    <row r="233" spans="1:20" s="538" customFormat="1" ht="13.15">
      <c r="A233" s="447"/>
      <c r="B233" s="618" t="s">
        <v>333</v>
      </c>
      <c r="C233" s="232">
        <v>2331</v>
      </c>
      <c r="D233" s="233">
        <v>4678</v>
      </c>
      <c r="E233" s="234">
        <v>-0.502</v>
      </c>
      <c r="F233" s="233">
        <v>4346</v>
      </c>
      <c r="G233" s="233">
        <v>2143</v>
      </c>
      <c r="H233" s="233">
        <v>1166</v>
      </c>
      <c r="I233" s="578"/>
      <c r="J233" s="578"/>
      <c r="K233" s="578"/>
      <c r="L233" s="605"/>
      <c r="M233" s="548"/>
      <c r="N233" s="605"/>
      <c r="O233" s="578"/>
    </row>
    <row r="234" spans="1:20">
      <c r="A234" s="430"/>
      <c r="B234" s="618" t="s">
        <v>334</v>
      </c>
      <c r="C234" s="232">
        <v>252</v>
      </c>
      <c r="D234" s="233">
        <v>335</v>
      </c>
      <c r="E234" s="234">
        <v>-0.248</v>
      </c>
      <c r="F234" s="233">
        <v>486</v>
      </c>
      <c r="G234" s="233">
        <v>214</v>
      </c>
      <c r="H234" s="233">
        <v>105</v>
      </c>
      <c r="I234" s="579"/>
      <c r="J234" s="579"/>
      <c r="K234" s="579"/>
      <c r="L234" s="593"/>
      <c r="M234" s="519"/>
      <c r="N234" s="593"/>
      <c r="O234" s="579"/>
      <c r="P234" s="499"/>
    </row>
    <row r="235" spans="1:20" s="538" customFormat="1" ht="13.15">
      <c r="A235" s="447"/>
      <c r="B235" s="388" t="s">
        <v>335</v>
      </c>
      <c r="C235" s="249">
        <v>0.90243902439024393</v>
      </c>
      <c r="D235" s="246">
        <v>0.93317374825453825</v>
      </c>
      <c r="E235" s="246">
        <v>-3.3000000000000002E-2</v>
      </c>
      <c r="F235" s="246">
        <v>0.89942052980132448</v>
      </c>
      <c r="G235" s="246">
        <v>0.90920661858294438</v>
      </c>
      <c r="H235" s="246">
        <v>0.91738788355625489</v>
      </c>
      <c r="I235" s="578"/>
      <c r="J235" s="578"/>
      <c r="K235" s="578"/>
      <c r="L235" s="605"/>
      <c r="M235" s="605"/>
      <c r="N235" s="548"/>
      <c r="O235" s="578"/>
    </row>
    <row r="236" spans="1:20" s="538" customFormat="1" ht="13.15">
      <c r="A236" s="447"/>
      <c r="B236" s="388" t="s">
        <v>336</v>
      </c>
      <c r="C236" s="249">
        <v>9.7560975609756101E-2</v>
      </c>
      <c r="D236" s="246">
        <v>6.6826251745461793E-2</v>
      </c>
      <c r="E236" s="246">
        <v>0.46</v>
      </c>
      <c r="F236" s="246">
        <v>0.1005794701986755</v>
      </c>
      <c r="G236" s="246">
        <v>9.0793381417055577E-2</v>
      </c>
      <c r="H236" s="246">
        <v>8.2612116443745082E-2</v>
      </c>
      <c r="I236" s="578"/>
      <c r="J236" s="578"/>
      <c r="K236" s="578"/>
      <c r="L236" s="605"/>
      <c r="M236" s="605"/>
      <c r="N236" s="548"/>
      <c r="O236" s="578"/>
    </row>
    <row r="237" spans="1:20">
      <c r="A237" s="430"/>
      <c r="B237" s="578"/>
      <c r="C237" s="280"/>
      <c r="D237" s="280"/>
      <c r="E237" s="280"/>
      <c r="F237" s="280"/>
      <c r="G237" s="280"/>
      <c r="H237" s="280"/>
      <c r="I237" s="768"/>
      <c r="J237" s="768"/>
      <c r="K237" s="768"/>
      <c r="L237" s="768"/>
      <c r="M237" s="627"/>
      <c r="N237" s="627"/>
      <c r="O237" s="627"/>
      <c r="P237" s="627"/>
      <c r="Q237" s="627"/>
      <c r="R237" s="627"/>
    </row>
    <row r="238" spans="1:20" s="447" customFormat="1" ht="15" customHeight="1">
      <c r="B238" s="1083" t="s">
        <v>638</v>
      </c>
      <c r="C238" s="507">
        <v>2024</v>
      </c>
      <c r="D238" s="508">
        <v>2024</v>
      </c>
      <c r="E238" s="509">
        <v>2024</v>
      </c>
      <c r="F238" s="510">
        <v>2023</v>
      </c>
      <c r="G238" s="511">
        <v>2023</v>
      </c>
      <c r="H238" s="512">
        <v>2023</v>
      </c>
      <c r="I238" s="1075" t="s">
        <v>47</v>
      </c>
      <c r="J238" s="1076"/>
      <c r="K238" s="1077"/>
      <c r="L238" s="510">
        <v>2022</v>
      </c>
      <c r="M238" s="623">
        <v>2022</v>
      </c>
      <c r="N238" s="624">
        <v>2022</v>
      </c>
      <c r="O238" s="622">
        <v>2021</v>
      </c>
      <c r="P238" s="623">
        <v>2021</v>
      </c>
      <c r="Q238" s="624">
        <v>2021</v>
      </c>
      <c r="R238" s="622">
        <v>2020</v>
      </c>
      <c r="S238" s="623">
        <v>2020</v>
      </c>
      <c r="T238" s="624">
        <v>2020</v>
      </c>
    </row>
    <row r="239" spans="1:20" s="548" customFormat="1" ht="13.15">
      <c r="A239" s="447"/>
      <c r="B239" s="1083"/>
      <c r="C239" s="764" t="s">
        <v>301</v>
      </c>
      <c r="D239" s="765" t="s">
        <v>302</v>
      </c>
      <c r="E239" s="612" t="s">
        <v>153</v>
      </c>
      <c r="F239" s="764" t="s">
        <v>301</v>
      </c>
      <c r="G239" s="765" t="s">
        <v>302</v>
      </c>
      <c r="H239" s="625" t="s">
        <v>153</v>
      </c>
      <c r="I239" s="764" t="s">
        <v>301</v>
      </c>
      <c r="J239" s="765" t="s">
        <v>302</v>
      </c>
      <c r="K239" s="625" t="s">
        <v>153</v>
      </c>
      <c r="L239" s="764" t="s">
        <v>301</v>
      </c>
      <c r="M239" s="765" t="s">
        <v>302</v>
      </c>
      <c r="N239" s="625" t="s">
        <v>153</v>
      </c>
      <c r="O239" s="764" t="s">
        <v>301</v>
      </c>
      <c r="P239" s="765" t="s">
        <v>302</v>
      </c>
      <c r="Q239" s="625" t="s">
        <v>153</v>
      </c>
      <c r="R239" s="764" t="s">
        <v>301</v>
      </c>
      <c r="S239" s="765" t="s">
        <v>302</v>
      </c>
      <c r="T239" s="625" t="s">
        <v>153</v>
      </c>
    </row>
    <row r="240" spans="1:20">
      <c r="A240" s="430"/>
      <c r="B240" s="388" t="s">
        <v>339</v>
      </c>
      <c r="C240" s="230">
        <v>88</v>
      </c>
      <c r="D240" s="231">
        <v>18</v>
      </c>
      <c r="E240" s="232">
        <v>106</v>
      </c>
      <c r="F240" s="230">
        <v>69</v>
      </c>
      <c r="G240" s="231">
        <v>11</v>
      </c>
      <c r="H240" s="233">
        <v>80</v>
      </c>
      <c r="I240" s="230" t="s">
        <v>85</v>
      </c>
      <c r="J240" s="231" t="s">
        <v>294</v>
      </c>
      <c r="K240" s="233" t="s">
        <v>167</v>
      </c>
      <c r="L240" s="230">
        <v>53</v>
      </c>
      <c r="M240" s="48">
        <v>7</v>
      </c>
      <c r="N240" s="72">
        <v>60</v>
      </c>
      <c r="O240" s="89">
        <v>34</v>
      </c>
      <c r="P240" s="48">
        <v>2</v>
      </c>
      <c r="Q240" s="72">
        <v>36</v>
      </c>
      <c r="R240" s="89">
        <v>37</v>
      </c>
      <c r="S240" s="48">
        <v>3</v>
      </c>
      <c r="T240" s="72">
        <v>40</v>
      </c>
    </row>
    <row r="241" spans="1:21">
      <c r="A241" s="430"/>
      <c r="B241" s="388" t="s">
        <v>340</v>
      </c>
      <c r="C241" s="230">
        <v>709</v>
      </c>
      <c r="D241" s="231">
        <v>77</v>
      </c>
      <c r="E241" s="232">
        <v>786</v>
      </c>
      <c r="F241" s="230">
        <v>600</v>
      </c>
      <c r="G241" s="231">
        <v>53</v>
      </c>
      <c r="H241" s="233">
        <v>653</v>
      </c>
      <c r="I241" s="230" t="s">
        <v>179</v>
      </c>
      <c r="J241" s="231" t="s">
        <v>290</v>
      </c>
      <c r="K241" s="233" t="s">
        <v>209</v>
      </c>
      <c r="L241" s="230">
        <v>478</v>
      </c>
      <c r="M241" s="48">
        <v>33</v>
      </c>
      <c r="N241" s="72">
        <v>511</v>
      </c>
      <c r="O241" s="89">
        <v>385</v>
      </c>
      <c r="P241" s="48">
        <v>21</v>
      </c>
      <c r="Q241" s="72">
        <v>406</v>
      </c>
      <c r="R241" s="89">
        <v>325</v>
      </c>
      <c r="S241" s="48">
        <v>22</v>
      </c>
      <c r="T241" s="72">
        <v>347</v>
      </c>
    </row>
    <row r="242" spans="1:21">
      <c r="A242" s="430"/>
      <c r="B242" s="388" t="s">
        <v>341</v>
      </c>
      <c r="C242" s="230">
        <v>301</v>
      </c>
      <c r="D242" s="231">
        <v>8</v>
      </c>
      <c r="E242" s="232">
        <v>309</v>
      </c>
      <c r="F242" s="230">
        <v>275</v>
      </c>
      <c r="G242" s="231">
        <v>3</v>
      </c>
      <c r="H242" s="233">
        <v>278</v>
      </c>
      <c r="I242" s="230" t="s">
        <v>96</v>
      </c>
      <c r="J242" s="231" t="s">
        <v>639</v>
      </c>
      <c r="K242" s="233" t="s">
        <v>62</v>
      </c>
      <c r="L242" s="230">
        <v>233</v>
      </c>
      <c r="M242" s="48">
        <v>3</v>
      </c>
      <c r="N242" s="72">
        <v>236</v>
      </c>
      <c r="O242" s="89">
        <v>195</v>
      </c>
      <c r="P242" s="48">
        <v>2</v>
      </c>
      <c r="Q242" s="72">
        <v>197</v>
      </c>
      <c r="R242" s="89">
        <v>169</v>
      </c>
      <c r="S242" s="48">
        <v>2</v>
      </c>
      <c r="T242" s="72">
        <v>171</v>
      </c>
    </row>
    <row r="243" spans="1:21" s="432" customFormat="1" ht="13.9">
      <c r="A243" s="447"/>
      <c r="B243" s="483" t="s">
        <v>283</v>
      </c>
      <c r="C243" s="254">
        <v>1098</v>
      </c>
      <c r="D243" s="255">
        <v>103</v>
      </c>
      <c r="E243" s="239">
        <v>1201</v>
      </c>
      <c r="F243" s="254">
        <v>944</v>
      </c>
      <c r="G243" s="255">
        <v>67</v>
      </c>
      <c r="H243" s="240">
        <v>1011</v>
      </c>
      <c r="I243" s="254" t="s">
        <v>79</v>
      </c>
      <c r="J243" s="255" t="s">
        <v>289</v>
      </c>
      <c r="K243" s="240" t="s">
        <v>49</v>
      </c>
      <c r="L243" s="254">
        <v>764</v>
      </c>
      <c r="M243" s="225">
        <v>43</v>
      </c>
      <c r="N243" s="215">
        <v>807</v>
      </c>
      <c r="O243" s="224">
        <v>614</v>
      </c>
      <c r="P243" s="225">
        <v>25</v>
      </c>
      <c r="Q243" s="215">
        <v>639</v>
      </c>
      <c r="R243" s="224">
        <v>531</v>
      </c>
      <c r="S243" s="225">
        <v>27</v>
      </c>
      <c r="T243" s="215">
        <v>558</v>
      </c>
    </row>
    <row r="244" spans="1:21">
      <c r="A244" s="430"/>
      <c r="B244" s="388" t="s">
        <v>342</v>
      </c>
      <c r="C244" s="250" t="s">
        <v>165</v>
      </c>
      <c r="D244" s="251" t="s">
        <v>172</v>
      </c>
      <c r="E244" s="249" t="s">
        <v>96</v>
      </c>
      <c r="F244" s="250" t="s">
        <v>98</v>
      </c>
      <c r="G244" s="251" t="s">
        <v>79</v>
      </c>
      <c r="H244" s="246" t="s">
        <v>165</v>
      </c>
      <c r="I244" s="250" t="s">
        <v>91</v>
      </c>
      <c r="J244" s="251" t="s">
        <v>160</v>
      </c>
      <c r="K244" s="246" t="s">
        <v>60</v>
      </c>
      <c r="L244" s="250" t="s">
        <v>98</v>
      </c>
      <c r="M244" s="157" t="s">
        <v>79</v>
      </c>
      <c r="N244" s="116" t="s">
        <v>98</v>
      </c>
      <c r="O244" s="155" t="s">
        <v>160</v>
      </c>
      <c r="P244" s="157" t="s">
        <v>165</v>
      </c>
      <c r="Q244" s="116" t="s">
        <v>160</v>
      </c>
      <c r="R244" s="155" t="s">
        <v>98</v>
      </c>
      <c r="S244" s="157" t="s">
        <v>62</v>
      </c>
      <c r="T244" s="116" t="s">
        <v>98</v>
      </c>
    </row>
    <row r="245" spans="1:21">
      <c r="A245" s="430"/>
      <c r="B245" s="388" t="s">
        <v>343</v>
      </c>
      <c r="C245" s="250" t="s">
        <v>348</v>
      </c>
      <c r="D245" s="251" t="s">
        <v>349</v>
      </c>
      <c r="E245" s="249" t="s">
        <v>348</v>
      </c>
      <c r="F245" s="250" t="s">
        <v>294</v>
      </c>
      <c r="G245" s="251" t="s">
        <v>408</v>
      </c>
      <c r="H245" s="246" t="s">
        <v>348</v>
      </c>
      <c r="I245" s="250" t="s">
        <v>54</v>
      </c>
      <c r="J245" s="251" t="s">
        <v>109</v>
      </c>
      <c r="K245" s="246" t="s">
        <v>122</v>
      </c>
      <c r="L245" s="250" t="s">
        <v>87</v>
      </c>
      <c r="M245" s="157" t="s">
        <v>528</v>
      </c>
      <c r="N245" s="116" t="s">
        <v>87</v>
      </c>
      <c r="O245" s="155" t="s">
        <v>87</v>
      </c>
      <c r="P245" s="157" t="s">
        <v>162</v>
      </c>
      <c r="Q245" s="116" t="s">
        <v>294</v>
      </c>
      <c r="R245" s="155" t="s">
        <v>530</v>
      </c>
      <c r="S245" s="157" t="s">
        <v>181</v>
      </c>
      <c r="T245" s="116" t="s">
        <v>292</v>
      </c>
    </row>
    <row r="246" spans="1:21">
      <c r="A246" s="430"/>
      <c r="B246" s="388" t="s">
        <v>354</v>
      </c>
      <c r="C246" s="250" t="s">
        <v>204</v>
      </c>
      <c r="D246" s="251" t="s">
        <v>165</v>
      </c>
      <c r="E246" s="249" t="s">
        <v>317</v>
      </c>
      <c r="F246" s="250" t="s">
        <v>168</v>
      </c>
      <c r="G246" s="251" t="s">
        <v>105</v>
      </c>
      <c r="H246" s="246" t="s">
        <v>204</v>
      </c>
      <c r="I246" s="250" t="s">
        <v>107</v>
      </c>
      <c r="J246" s="251" t="s">
        <v>350</v>
      </c>
      <c r="K246" s="246" t="s">
        <v>107</v>
      </c>
      <c r="L246" s="250" t="s">
        <v>358</v>
      </c>
      <c r="M246" s="157" t="s">
        <v>98</v>
      </c>
      <c r="N246" s="116" t="s">
        <v>168</v>
      </c>
      <c r="O246" s="155" t="s">
        <v>90</v>
      </c>
      <c r="P246" s="157" t="s">
        <v>165</v>
      </c>
      <c r="Q246" s="116" t="s">
        <v>86</v>
      </c>
      <c r="R246" s="155" t="s">
        <v>90</v>
      </c>
      <c r="S246" s="157" t="s">
        <v>98</v>
      </c>
      <c r="T246" s="116" t="s">
        <v>86</v>
      </c>
    </row>
    <row r="247" spans="1:21">
      <c r="B247" s="427"/>
      <c r="C247" s="427"/>
      <c r="P247" s="425"/>
      <c r="Q247" s="425"/>
      <c r="R247" s="425"/>
      <c r="S247" s="425"/>
      <c r="T247" s="425"/>
    </row>
    <row r="248" spans="1:21" ht="13.9" thickBot="1">
      <c r="A248" s="430"/>
      <c r="B248" s="628"/>
      <c r="C248" s="280"/>
      <c r="D248" s="280"/>
      <c r="E248" s="280"/>
      <c r="F248" s="280"/>
      <c r="G248" s="280"/>
      <c r="H248" s="280"/>
      <c r="I248" s="768"/>
      <c r="J248" s="768"/>
      <c r="K248" s="768"/>
      <c r="L248" s="768"/>
      <c r="M248" s="627"/>
      <c r="N248" s="627"/>
      <c r="O248" s="627"/>
      <c r="P248" s="627"/>
      <c r="Q248" s="627"/>
      <c r="R248" s="627"/>
    </row>
    <row r="249" spans="1:21" s="770" customFormat="1" ht="15.75" thickTop="1" thickBot="1">
      <c r="A249" s="656"/>
      <c r="B249" s="423" t="s">
        <v>919</v>
      </c>
      <c r="C249" s="654"/>
      <c r="D249" s="654"/>
      <c r="E249" s="654"/>
      <c r="F249" s="654"/>
      <c r="G249" s="654"/>
      <c r="H249" s="654"/>
      <c r="I249" s="769"/>
      <c r="J249" s="769"/>
      <c r="K249" s="769"/>
      <c r="L249" s="769"/>
      <c r="M249" s="655"/>
      <c r="N249" s="655"/>
      <c r="O249" s="655"/>
      <c r="P249" s="656"/>
      <c r="Q249" s="656"/>
      <c r="R249" s="656"/>
      <c r="S249" s="656"/>
      <c r="T249" s="656"/>
      <c r="U249" s="656"/>
    </row>
    <row r="250" spans="1:21" ht="13.9" thickTop="1">
      <c r="A250" s="430"/>
      <c r="B250" s="629"/>
      <c r="C250" s="746"/>
      <c r="D250" s="746"/>
      <c r="E250" s="746"/>
      <c r="F250" s="746"/>
      <c r="G250" s="746"/>
      <c r="H250" s="746"/>
      <c r="I250" s="593"/>
      <c r="J250" s="593"/>
      <c r="K250" s="593"/>
      <c r="L250" s="593"/>
      <c r="M250" s="519"/>
      <c r="N250" s="519"/>
      <c r="O250" s="499"/>
      <c r="P250" s="499"/>
      <c r="Q250" s="499"/>
      <c r="R250" s="425"/>
    </row>
    <row r="251" spans="1:21" s="447" customFormat="1" ht="26.25">
      <c r="B251" s="617" t="s">
        <v>928</v>
      </c>
      <c r="C251" s="429">
        <v>2024</v>
      </c>
      <c r="D251" s="353">
        <v>2023</v>
      </c>
      <c r="E251" s="383" t="s">
        <v>47</v>
      </c>
      <c r="F251" s="353">
        <v>2022</v>
      </c>
      <c r="G251" s="353">
        <v>2021</v>
      </c>
      <c r="H251" s="353">
        <v>2020</v>
      </c>
      <c r="I251" s="605"/>
      <c r="J251" s="605"/>
      <c r="K251" s="605"/>
      <c r="L251" s="605"/>
      <c r="M251" s="548"/>
      <c r="N251" s="548"/>
    </row>
    <row r="252" spans="1:21" ht="14.25">
      <c r="A252" s="430"/>
      <c r="B252" s="388" t="s">
        <v>357</v>
      </c>
      <c r="C252" s="232">
        <v>1201</v>
      </c>
      <c r="D252" s="233">
        <v>1011</v>
      </c>
      <c r="E252" s="234" t="s">
        <v>49</v>
      </c>
      <c r="F252" s="233">
        <v>807</v>
      </c>
      <c r="G252" s="233">
        <v>639</v>
      </c>
      <c r="H252" s="233">
        <v>558</v>
      </c>
      <c r="I252" s="593"/>
      <c r="J252" s="593"/>
      <c r="K252" s="593"/>
      <c r="L252" s="593"/>
      <c r="M252" s="519"/>
      <c r="N252" s="519"/>
      <c r="O252" s="519"/>
      <c r="P252" s="593"/>
      <c r="Q252" s="519"/>
      <c r="R252" s="579"/>
      <c r="S252" s="499"/>
    </row>
    <row r="253" spans="1:21" s="538" customFormat="1" ht="13.15">
      <c r="A253" s="447"/>
      <c r="B253" s="483" t="s">
        <v>924</v>
      </c>
      <c r="C253" s="239">
        <v>305</v>
      </c>
      <c r="D253" s="240">
        <v>292</v>
      </c>
      <c r="E253" s="256" t="s">
        <v>105</v>
      </c>
      <c r="F253" s="240">
        <v>213</v>
      </c>
      <c r="G253" s="240">
        <v>268</v>
      </c>
      <c r="H253" s="240">
        <v>188</v>
      </c>
      <c r="I253" s="605"/>
      <c r="J253" s="605"/>
      <c r="K253" s="605"/>
      <c r="L253" s="605"/>
      <c r="M253" s="548"/>
      <c r="N253" s="548"/>
      <c r="O253" s="548"/>
      <c r="P253" s="605"/>
      <c r="Q253" s="548"/>
      <c r="R253" s="578"/>
    </row>
    <row r="254" spans="1:21" ht="14.25">
      <c r="A254" s="430"/>
      <c r="B254" s="388" t="s">
        <v>927</v>
      </c>
      <c r="C254" s="257" t="s">
        <v>251</v>
      </c>
      <c r="D254" s="234" t="s">
        <v>168</v>
      </c>
      <c r="E254" s="234" t="s">
        <v>240</v>
      </c>
      <c r="F254" s="234" t="s">
        <v>317</v>
      </c>
      <c r="G254" s="234" t="s">
        <v>590</v>
      </c>
      <c r="H254" s="234" t="s">
        <v>88</v>
      </c>
      <c r="I254" s="593"/>
      <c r="J254" s="579"/>
      <c r="K254" s="566"/>
      <c r="L254" s="579"/>
      <c r="M254" s="499"/>
      <c r="N254" s="499"/>
      <c r="O254" s="519"/>
      <c r="P254" s="593"/>
      <c r="Q254" s="519"/>
      <c r="R254" s="579"/>
      <c r="S254" s="499"/>
    </row>
    <row r="255" spans="1:21">
      <c r="A255" s="430"/>
      <c r="B255" s="630" t="s">
        <v>929</v>
      </c>
      <c r="C255" s="631"/>
      <c r="D255" s="631"/>
      <c r="E255" s="632"/>
      <c r="F255" s="631"/>
      <c r="G255" s="631"/>
      <c r="H255" s="633"/>
      <c r="I255" s="593"/>
      <c r="J255" s="579"/>
      <c r="K255" s="566"/>
      <c r="L255" s="579"/>
      <c r="M255" s="499"/>
      <c r="N255" s="499"/>
      <c r="O255" s="519"/>
      <c r="P255" s="593"/>
      <c r="Q255" s="519"/>
      <c r="R255" s="579"/>
      <c r="S255" s="499"/>
    </row>
    <row r="256" spans="1:21" ht="15" customHeight="1">
      <c r="A256" s="430"/>
      <c r="B256" s="388" t="s">
        <v>301</v>
      </c>
      <c r="C256" s="232">
        <v>260</v>
      </c>
      <c r="D256" s="233">
        <v>257</v>
      </c>
      <c r="E256" s="234" t="s">
        <v>122</v>
      </c>
      <c r="F256" s="233">
        <v>193</v>
      </c>
      <c r="G256" s="233">
        <v>264</v>
      </c>
      <c r="H256" s="233">
        <v>179</v>
      </c>
      <c r="I256" s="593"/>
      <c r="J256" s="579"/>
      <c r="K256" s="566"/>
      <c r="L256" s="579"/>
      <c r="M256" s="499"/>
      <c r="N256" s="499"/>
      <c r="O256" s="519"/>
      <c r="P256" s="593"/>
      <c r="Q256" s="519"/>
      <c r="R256" s="566"/>
      <c r="S256" s="566"/>
    </row>
    <row r="257" spans="1:20" ht="15" customHeight="1">
      <c r="A257" s="430"/>
      <c r="B257" s="388" t="s">
        <v>302</v>
      </c>
      <c r="C257" s="232">
        <v>45</v>
      </c>
      <c r="D257" s="233">
        <v>35</v>
      </c>
      <c r="E257" s="234" t="s">
        <v>168</v>
      </c>
      <c r="F257" s="233">
        <v>20</v>
      </c>
      <c r="G257" s="233">
        <v>4</v>
      </c>
      <c r="H257" s="233">
        <v>9</v>
      </c>
      <c r="I257" s="593"/>
      <c r="J257" s="579"/>
      <c r="K257" s="566"/>
      <c r="L257" s="579"/>
      <c r="M257" s="499"/>
      <c r="N257" s="499"/>
      <c r="O257" s="519"/>
      <c r="P257" s="593"/>
      <c r="Q257" s="519"/>
      <c r="R257" s="579"/>
      <c r="S257" s="499"/>
    </row>
    <row r="258" spans="1:20">
      <c r="A258" s="430"/>
      <c r="B258" s="634" t="s">
        <v>930</v>
      </c>
      <c r="C258" s="771"/>
      <c r="D258" s="771"/>
      <c r="E258" s="772"/>
      <c r="F258" s="771"/>
      <c r="G258" s="771"/>
      <c r="H258" s="633"/>
      <c r="I258" s="593"/>
      <c r="J258" s="579"/>
      <c r="K258" s="566"/>
      <c r="L258" s="579"/>
      <c r="M258" s="499"/>
      <c r="N258" s="499"/>
      <c r="O258" s="519"/>
      <c r="P258" s="593"/>
      <c r="Q258" s="519"/>
      <c r="R258" s="499"/>
      <c r="S258" s="499"/>
    </row>
    <row r="259" spans="1:20">
      <c r="A259" s="430"/>
      <c r="B259" s="388" t="s">
        <v>361</v>
      </c>
      <c r="C259" s="232">
        <v>48</v>
      </c>
      <c r="D259" s="233">
        <v>40</v>
      </c>
      <c r="E259" s="234" t="s">
        <v>209</v>
      </c>
      <c r="F259" s="233">
        <v>33</v>
      </c>
      <c r="G259" s="233">
        <v>14</v>
      </c>
      <c r="H259" s="233">
        <v>18</v>
      </c>
      <c r="I259" s="593"/>
      <c r="J259" s="579"/>
      <c r="K259" s="566"/>
      <c r="L259" s="579"/>
      <c r="M259" s="499"/>
      <c r="N259" s="499"/>
      <c r="O259" s="519"/>
      <c r="P259" s="593"/>
      <c r="Q259" s="519"/>
      <c r="R259" s="566"/>
      <c r="S259" s="635"/>
      <c r="T259" s="635"/>
    </row>
    <row r="260" spans="1:20">
      <c r="A260" s="430"/>
      <c r="B260" s="388" t="s">
        <v>340</v>
      </c>
      <c r="C260" s="232">
        <v>218</v>
      </c>
      <c r="D260" s="233">
        <v>209</v>
      </c>
      <c r="E260" s="234" t="s">
        <v>105</v>
      </c>
      <c r="F260" s="233">
        <v>151</v>
      </c>
      <c r="G260" s="233">
        <v>196</v>
      </c>
      <c r="H260" s="233">
        <v>135</v>
      </c>
      <c r="I260" s="593"/>
      <c r="J260" s="579"/>
      <c r="K260" s="566"/>
      <c r="L260" s="579"/>
      <c r="M260" s="499"/>
      <c r="N260" s="499"/>
      <c r="O260" s="519"/>
      <c r="P260" s="593"/>
      <c r="Q260" s="519"/>
      <c r="R260" s="579"/>
      <c r="S260" s="499"/>
    </row>
    <row r="261" spans="1:20">
      <c r="A261" s="430"/>
      <c r="B261" s="388" t="s">
        <v>341</v>
      </c>
      <c r="C261" s="232">
        <v>39</v>
      </c>
      <c r="D261" s="233">
        <v>43</v>
      </c>
      <c r="E261" s="234" t="s">
        <v>542</v>
      </c>
      <c r="F261" s="233">
        <v>29</v>
      </c>
      <c r="G261" s="233">
        <v>58</v>
      </c>
      <c r="H261" s="233">
        <v>35</v>
      </c>
      <c r="I261" s="593"/>
      <c r="J261" s="579"/>
      <c r="K261" s="566"/>
      <c r="L261" s="579"/>
      <c r="M261" s="499"/>
      <c r="N261" s="499"/>
      <c r="O261" s="519"/>
      <c r="P261" s="593"/>
      <c r="Q261" s="519"/>
      <c r="R261" s="579"/>
      <c r="S261" s="499"/>
    </row>
    <row r="262" spans="1:20">
      <c r="A262" s="430"/>
      <c r="B262" s="579"/>
      <c r="C262" s="746"/>
      <c r="D262" s="746"/>
      <c r="E262" s="746"/>
      <c r="F262" s="746"/>
      <c r="G262" s="746"/>
      <c r="H262" s="577"/>
      <c r="I262" s="566"/>
      <c r="J262" s="579"/>
      <c r="K262" s="579"/>
      <c r="L262" s="579"/>
      <c r="M262" s="519"/>
      <c r="N262" s="593"/>
      <c r="O262" s="519"/>
      <c r="P262" s="579"/>
      <c r="Q262" s="499"/>
    </row>
    <row r="263" spans="1:20" s="372" customFormat="1">
      <c r="A263" s="370"/>
      <c r="B263" s="434" t="s">
        <v>63</v>
      </c>
      <c r="C263" s="773"/>
      <c r="D263" s="774"/>
      <c r="E263" s="773"/>
      <c r="F263" s="774"/>
      <c r="G263" s="773"/>
      <c r="H263" s="774"/>
      <c r="I263" s="496"/>
      <c r="J263" s="496"/>
      <c r="K263" s="496"/>
      <c r="L263" s="496"/>
      <c r="N263" s="496"/>
    </row>
    <row r="264" spans="1:20" s="372" customFormat="1">
      <c r="A264" s="370"/>
      <c r="B264" s="1086" t="s">
        <v>532</v>
      </c>
      <c r="C264" s="1086"/>
      <c r="D264" s="1086"/>
      <c r="E264" s="1086"/>
      <c r="F264" s="1086"/>
      <c r="G264" s="1086"/>
      <c r="H264" s="1086"/>
      <c r="I264" s="496"/>
      <c r="J264" s="496"/>
      <c r="K264" s="496"/>
      <c r="L264" s="496"/>
      <c r="N264" s="496"/>
    </row>
    <row r="265" spans="1:20" s="372" customFormat="1" ht="14" customHeight="1">
      <c r="A265" s="370"/>
      <c r="B265" s="1101" t="s">
        <v>362</v>
      </c>
      <c r="C265" s="1086"/>
      <c r="D265" s="1086"/>
      <c r="E265" s="1086"/>
      <c r="F265" s="1086"/>
      <c r="G265" s="1086"/>
      <c r="H265" s="1086"/>
      <c r="I265" s="496"/>
      <c r="J265" s="496"/>
      <c r="K265" s="496"/>
      <c r="L265" s="496"/>
      <c r="N265" s="496"/>
    </row>
    <row r="266" spans="1:20" s="372" customFormat="1">
      <c r="A266" s="370"/>
      <c r="B266" s="378"/>
      <c r="C266" s="496"/>
      <c r="D266" s="496"/>
      <c r="E266" s="496"/>
      <c r="F266" s="496"/>
      <c r="G266" s="836"/>
      <c r="H266" s="496"/>
      <c r="I266" s="496"/>
      <c r="J266" s="496"/>
      <c r="K266" s="496"/>
      <c r="L266" s="496"/>
      <c r="N266" s="496"/>
    </row>
    <row r="267" spans="1:20" s="447" customFormat="1" ht="26.25">
      <c r="B267" s="379" t="s">
        <v>640</v>
      </c>
      <c r="C267" s="429">
        <v>2024</v>
      </c>
      <c r="D267" s="353">
        <v>2023</v>
      </c>
      <c r="E267" s="383" t="s">
        <v>47</v>
      </c>
      <c r="F267" s="353">
        <v>2022</v>
      </c>
      <c r="G267" s="353">
        <v>2021</v>
      </c>
      <c r="H267" s="353">
        <v>2020</v>
      </c>
      <c r="I267" s="451"/>
      <c r="J267" s="451"/>
      <c r="K267" s="451"/>
      <c r="L267" s="451"/>
    </row>
    <row r="268" spans="1:20" ht="15" customHeight="1">
      <c r="A268" s="430"/>
      <c r="B268" s="388" t="s">
        <v>357</v>
      </c>
      <c r="C268" s="232">
        <v>1201</v>
      </c>
      <c r="D268" s="233">
        <v>1011</v>
      </c>
      <c r="E268" s="234" t="s">
        <v>49</v>
      </c>
      <c r="F268" s="233">
        <v>807</v>
      </c>
      <c r="G268" s="233">
        <v>639</v>
      </c>
      <c r="H268" s="233">
        <v>558</v>
      </c>
      <c r="I268" s="593"/>
      <c r="J268" s="579"/>
      <c r="K268" s="566"/>
      <c r="L268" s="579"/>
      <c r="M268" s="499"/>
      <c r="N268" s="499"/>
      <c r="O268" s="519"/>
      <c r="P268" s="519"/>
      <c r="Q268" s="519"/>
      <c r="R268" s="601"/>
      <c r="S268" s="499"/>
    </row>
    <row r="269" spans="1:20" s="538" customFormat="1" ht="15" customHeight="1">
      <c r="A269" s="447"/>
      <c r="B269" s="483" t="s">
        <v>364</v>
      </c>
      <c r="C269" s="239">
        <v>118</v>
      </c>
      <c r="D269" s="240">
        <v>88</v>
      </c>
      <c r="E269" s="256" t="s">
        <v>88</v>
      </c>
      <c r="F269" s="240">
        <v>60</v>
      </c>
      <c r="G269" s="240">
        <v>81</v>
      </c>
      <c r="H269" s="240">
        <v>49</v>
      </c>
      <c r="I269" s="605"/>
      <c r="J269" s="578"/>
      <c r="K269" s="775"/>
      <c r="L269" s="578"/>
      <c r="O269" s="548"/>
      <c r="P269" s="548"/>
      <c r="Q269" s="548"/>
    </row>
    <row r="270" spans="1:20" ht="15" customHeight="1">
      <c r="A270" s="430"/>
      <c r="B270" s="388" t="s">
        <v>365</v>
      </c>
      <c r="C270" s="257" t="s">
        <v>91</v>
      </c>
      <c r="D270" s="234" t="s">
        <v>96</v>
      </c>
      <c r="E270" s="234" t="s">
        <v>255</v>
      </c>
      <c r="F270" s="234" t="s">
        <v>98</v>
      </c>
      <c r="G270" s="234" t="s">
        <v>255</v>
      </c>
      <c r="H270" s="234" t="s">
        <v>96</v>
      </c>
      <c r="I270" s="593"/>
      <c r="J270" s="579"/>
      <c r="K270" s="566"/>
      <c r="L270" s="579"/>
      <c r="M270" s="499"/>
      <c r="N270" s="499"/>
      <c r="O270" s="519"/>
      <c r="P270" s="519"/>
      <c r="Q270" s="519"/>
      <c r="R270" s="499"/>
      <c r="S270" s="499"/>
    </row>
    <row r="271" spans="1:20" ht="15" customHeight="1">
      <c r="A271" s="430"/>
      <c r="B271" s="630" t="s">
        <v>367</v>
      </c>
      <c r="C271" s="631"/>
      <c r="D271" s="631"/>
      <c r="E271" s="631"/>
      <c r="F271" s="631"/>
      <c r="G271" s="631"/>
      <c r="H271" s="633"/>
      <c r="I271" s="593"/>
      <c r="J271" s="579"/>
      <c r="K271" s="566"/>
      <c r="L271" s="579"/>
      <c r="M271" s="499"/>
      <c r="N271" s="499"/>
      <c r="O271" s="519"/>
      <c r="P271" s="519"/>
      <c r="Q271" s="519"/>
      <c r="R271" s="499"/>
      <c r="S271" s="499"/>
    </row>
    <row r="272" spans="1:20" ht="15" customHeight="1">
      <c r="A272" s="430"/>
      <c r="B272" s="388" t="s">
        <v>301</v>
      </c>
      <c r="C272" s="232">
        <v>102</v>
      </c>
      <c r="D272" s="233">
        <v>78</v>
      </c>
      <c r="E272" s="234" t="s">
        <v>86</v>
      </c>
      <c r="F272" s="233">
        <v>57</v>
      </c>
      <c r="G272" s="233">
        <v>78</v>
      </c>
      <c r="H272" s="233">
        <v>47</v>
      </c>
      <c r="I272" s="593"/>
      <c r="J272" s="579"/>
      <c r="K272" s="566"/>
      <c r="L272" s="579"/>
      <c r="M272" s="499"/>
      <c r="N272" s="499"/>
      <c r="O272" s="519"/>
      <c r="P272" s="519"/>
      <c r="Q272" s="519"/>
      <c r="R272" s="499"/>
      <c r="S272" s="837"/>
    </row>
    <row r="273" spans="1:20" ht="15" customHeight="1">
      <c r="A273" s="430"/>
      <c r="B273" s="388" t="s">
        <v>302</v>
      </c>
      <c r="C273" s="232">
        <v>16</v>
      </c>
      <c r="D273" s="233">
        <v>10</v>
      </c>
      <c r="E273" s="234" t="s">
        <v>556</v>
      </c>
      <c r="F273" s="233">
        <v>3</v>
      </c>
      <c r="G273" s="233">
        <v>3</v>
      </c>
      <c r="H273" s="233">
        <v>2</v>
      </c>
      <c r="I273" s="593"/>
      <c r="J273" s="579"/>
      <c r="K273" s="566"/>
      <c r="L273" s="579"/>
      <c r="M273" s="499"/>
      <c r="N273" s="499"/>
      <c r="O273" s="519"/>
      <c r="P273" s="519"/>
      <c r="Q273" s="519"/>
      <c r="R273" s="499"/>
      <c r="S273" s="499"/>
    </row>
    <row r="274" spans="1:20" ht="15" customHeight="1">
      <c r="A274" s="430"/>
      <c r="B274" s="634" t="s">
        <v>369</v>
      </c>
      <c r="C274" s="771"/>
      <c r="D274" s="771"/>
      <c r="E274" s="771"/>
      <c r="F274" s="771"/>
      <c r="G274" s="771"/>
      <c r="H274" s="771"/>
      <c r="I274" s="593"/>
      <c r="J274" s="579"/>
      <c r="K274" s="566"/>
      <c r="L274" s="579"/>
      <c r="M274" s="499"/>
      <c r="N274" s="499"/>
      <c r="O274" s="519"/>
      <c r="P274" s="519"/>
      <c r="Q274" s="519"/>
      <c r="R274" s="499"/>
      <c r="S274" s="499"/>
    </row>
    <row r="275" spans="1:20" ht="15" customHeight="1">
      <c r="A275" s="430"/>
      <c r="B275" s="388" t="s">
        <v>361</v>
      </c>
      <c r="C275" s="232">
        <v>9</v>
      </c>
      <c r="D275" s="233">
        <v>2</v>
      </c>
      <c r="E275" s="234" t="s">
        <v>641</v>
      </c>
      <c r="F275" s="233">
        <v>1</v>
      </c>
      <c r="G275" s="233">
        <v>3</v>
      </c>
      <c r="H275" s="233">
        <v>5</v>
      </c>
      <c r="I275" s="593"/>
      <c r="J275" s="579"/>
      <c r="K275" s="566"/>
      <c r="L275" s="579"/>
      <c r="M275" s="499"/>
      <c r="N275" s="499"/>
      <c r="O275" s="519"/>
      <c r="P275" s="519"/>
      <c r="Q275" s="519"/>
      <c r="R275" s="499"/>
      <c r="S275" s="499"/>
    </row>
    <row r="276" spans="1:20" ht="15" customHeight="1">
      <c r="A276" s="430"/>
      <c r="B276" s="388" t="s">
        <v>340</v>
      </c>
      <c r="C276" s="232">
        <v>74</v>
      </c>
      <c r="D276" s="233">
        <v>63</v>
      </c>
      <c r="E276" s="234" t="s">
        <v>172</v>
      </c>
      <c r="F276" s="233">
        <v>43</v>
      </c>
      <c r="G276" s="233">
        <v>51</v>
      </c>
      <c r="H276" s="233">
        <v>35</v>
      </c>
      <c r="I276" s="593"/>
      <c r="J276" s="579"/>
      <c r="K276" s="566"/>
      <c r="L276" s="579"/>
      <c r="M276" s="499"/>
      <c r="N276" s="499"/>
      <c r="O276" s="519"/>
      <c r="P276" s="519"/>
      <c r="Q276" s="519"/>
      <c r="R276" s="499"/>
      <c r="S276" s="499"/>
    </row>
    <row r="277" spans="1:20" ht="15" customHeight="1">
      <c r="A277" s="430"/>
      <c r="B277" s="388" t="s">
        <v>341</v>
      </c>
      <c r="C277" s="232">
        <v>35</v>
      </c>
      <c r="D277" s="233">
        <v>23</v>
      </c>
      <c r="E277" s="234" t="s">
        <v>544</v>
      </c>
      <c r="F277" s="233">
        <v>16</v>
      </c>
      <c r="G277" s="233">
        <v>27</v>
      </c>
      <c r="H277" s="233">
        <v>9</v>
      </c>
      <c r="I277" s="593"/>
      <c r="J277" s="579"/>
      <c r="K277" s="566"/>
      <c r="L277" s="579"/>
      <c r="M277" s="499"/>
      <c r="N277" s="499"/>
      <c r="O277" s="519"/>
      <c r="P277" s="519"/>
      <c r="Q277" s="519"/>
      <c r="R277" s="499"/>
      <c r="S277" s="499"/>
    </row>
    <row r="278" spans="1:20">
      <c r="A278" s="430"/>
      <c r="B278" s="639"/>
      <c r="C278" s="746"/>
      <c r="D278" s="746"/>
      <c r="E278" s="746"/>
      <c r="F278" s="746"/>
      <c r="G278" s="746"/>
      <c r="H278" s="577"/>
      <c r="I278" s="566"/>
      <c r="J278" s="579"/>
      <c r="K278" s="579"/>
      <c r="L278" s="579"/>
      <c r="M278" s="519"/>
      <c r="N278" s="519"/>
      <c r="O278" s="593"/>
      <c r="P278" s="579"/>
      <c r="Q278" s="499"/>
    </row>
    <row r="279" spans="1:20" s="372" customFormat="1">
      <c r="A279" s="370"/>
      <c r="B279" s="391" t="s">
        <v>63</v>
      </c>
      <c r="C279" s="773"/>
      <c r="D279" s="774"/>
      <c r="E279" s="773"/>
      <c r="F279" s="774"/>
      <c r="G279" s="773"/>
      <c r="H279" s="774"/>
      <c r="I279" s="496"/>
      <c r="J279" s="496"/>
      <c r="K279" s="496"/>
      <c r="L279" s="496"/>
      <c r="O279" s="496"/>
    </row>
    <row r="280" spans="1:20" s="372" customFormat="1">
      <c r="A280" s="370"/>
      <c r="B280" s="1086" t="s">
        <v>532</v>
      </c>
      <c r="C280" s="1086"/>
      <c r="D280" s="1086"/>
      <c r="E280" s="1086"/>
      <c r="F280" s="1086"/>
      <c r="G280" s="1086"/>
      <c r="H280" s="1086"/>
      <c r="I280" s="496"/>
      <c r="J280" s="496"/>
      <c r="K280" s="496"/>
      <c r="L280" s="496"/>
      <c r="O280" s="496"/>
    </row>
    <row r="281" spans="1:20" s="372" customFormat="1">
      <c r="A281" s="370"/>
      <c r="B281" s="1100" t="s">
        <v>370</v>
      </c>
      <c r="C281" s="1100"/>
      <c r="D281" s="1100"/>
      <c r="E281" s="1100"/>
      <c r="F281" s="1100"/>
      <c r="G281" s="1100"/>
      <c r="H281" s="1100"/>
      <c r="I281" s="496"/>
      <c r="J281" s="496"/>
      <c r="K281" s="496"/>
      <c r="L281" s="496"/>
      <c r="O281" s="496"/>
    </row>
    <row r="282" spans="1:20" s="372" customFormat="1" ht="14" customHeight="1">
      <c r="A282" s="370"/>
      <c r="B282" s="1100" t="s">
        <v>371</v>
      </c>
      <c r="C282" s="1100"/>
      <c r="D282" s="1100"/>
      <c r="E282" s="1100"/>
      <c r="F282" s="1100"/>
      <c r="G282" s="1100"/>
      <c r="H282" s="1100"/>
      <c r="I282" s="496"/>
      <c r="J282" s="496"/>
      <c r="K282" s="496"/>
      <c r="L282" s="496"/>
      <c r="O282" s="496"/>
    </row>
    <row r="283" spans="1:20">
      <c r="B283" s="427"/>
      <c r="C283" s="427"/>
      <c r="P283" s="425"/>
      <c r="Q283" s="425"/>
      <c r="R283" s="425"/>
      <c r="S283" s="425"/>
      <c r="T283" s="425"/>
    </row>
    <row r="284" spans="1:20" s="372" customFormat="1" ht="13.9" thickBot="1">
      <c r="A284" s="370"/>
      <c r="B284" s="378"/>
      <c r="C284" s="496"/>
      <c r="D284" s="496"/>
      <c r="E284" s="496"/>
      <c r="F284" s="496"/>
      <c r="G284" s="496"/>
      <c r="H284" s="496"/>
      <c r="I284" s="496"/>
      <c r="J284" s="496"/>
      <c r="K284" s="496"/>
      <c r="L284" s="496"/>
      <c r="O284" s="496"/>
    </row>
    <row r="285" spans="1:20" s="656" customFormat="1" ht="15.75" thickTop="1" thickBot="1">
      <c r="B285" s="423" t="s">
        <v>30</v>
      </c>
      <c r="C285" s="654"/>
      <c r="D285" s="654"/>
      <c r="E285" s="654"/>
      <c r="F285" s="654"/>
      <c r="G285" s="654"/>
      <c r="H285" s="654"/>
      <c r="I285" s="838"/>
      <c r="J285" s="838"/>
      <c r="K285" s="838"/>
      <c r="L285" s="838"/>
      <c r="M285" s="655"/>
      <c r="N285" s="655"/>
      <c r="O285" s="655"/>
      <c r="P285" s="655"/>
      <c r="Q285" s="655"/>
      <c r="R285" s="655"/>
      <c r="S285" s="655"/>
      <c r="T285" s="655"/>
    </row>
    <row r="286" spans="1:20" ht="13.9" thickTop="1">
      <c r="B286" s="641"/>
      <c r="C286" s="427"/>
      <c r="G286" s="577"/>
      <c r="H286" s="577"/>
      <c r="I286" s="496"/>
      <c r="J286" s="496"/>
      <c r="K286" s="496"/>
      <c r="L286" s="496"/>
      <c r="M286" s="425"/>
      <c r="N286" s="425"/>
      <c r="O286" s="425"/>
      <c r="P286" s="425"/>
      <c r="Q286" s="425"/>
      <c r="R286" s="425"/>
      <c r="S286" s="425"/>
      <c r="T286" s="425"/>
    </row>
    <row r="287" spans="1:20" s="447" customFormat="1" ht="26.25">
      <c r="B287" s="394" t="s">
        <v>642</v>
      </c>
      <c r="C287" s="429">
        <v>2024</v>
      </c>
      <c r="D287" s="353">
        <v>2023</v>
      </c>
      <c r="E287" s="383" t="s">
        <v>47</v>
      </c>
      <c r="F287" s="353">
        <v>2022</v>
      </c>
      <c r="G287" s="353">
        <v>2021</v>
      </c>
      <c r="H287" s="353">
        <v>2020</v>
      </c>
      <c r="I287" s="839"/>
      <c r="J287" s="839"/>
      <c r="K287" s="839"/>
      <c r="L287" s="839"/>
    </row>
    <row r="288" spans="1:20" s="432" customFormat="1" ht="17.25" customHeight="1">
      <c r="A288" s="447"/>
      <c r="B288" s="398" t="s">
        <v>395</v>
      </c>
      <c r="C288" s="776">
        <v>519.79999999999995</v>
      </c>
      <c r="D288" s="777">
        <v>389.3</v>
      </c>
      <c r="E288" s="266">
        <v>0.34</v>
      </c>
      <c r="F288" s="777">
        <v>521.70000000000005</v>
      </c>
      <c r="G288" s="777">
        <v>335.5</v>
      </c>
      <c r="H288" s="777">
        <v>201</v>
      </c>
      <c r="I288" s="840"/>
      <c r="J288" s="840"/>
      <c r="K288" s="840"/>
      <c r="L288" s="840"/>
    </row>
    <row r="289" spans="1:21" ht="17.25" customHeight="1">
      <c r="A289" s="430"/>
      <c r="B289" s="402" t="s">
        <v>396</v>
      </c>
      <c r="C289" s="778">
        <v>32.6</v>
      </c>
      <c r="D289" s="779">
        <v>48.8</v>
      </c>
      <c r="E289" s="780" t="s">
        <v>243</v>
      </c>
      <c r="F289" s="779">
        <v>41.9</v>
      </c>
      <c r="G289" s="779">
        <v>33.5</v>
      </c>
      <c r="H289" s="779">
        <v>20.7</v>
      </c>
      <c r="I289" s="496"/>
      <c r="J289" s="496"/>
      <c r="K289" s="496"/>
      <c r="L289" s="496"/>
    </row>
    <row r="290" spans="1:21" ht="17.25" customHeight="1">
      <c r="A290" s="430"/>
      <c r="B290" s="402" t="s">
        <v>398</v>
      </c>
      <c r="C290" s="249">
        <v>0.06</v>
      </c>
      <c r="D290" s="246">
        <v>0.13</v>
      </c>
      <c r="E290" s="246" t="s">
        <v>242</v>
      </c>
      <c r="F290" s="246">
        <v>0.08</v>
      </c>
      <c r="G290" s="246">
        <v>0.1</v>
      </c>
      <c r="H290" s="246">
        <v>0.1</v>
      </c>
      <c r="I290" s="496"/>
      <c r="J290" s="496"/>
      <c r="K290" s="496"/>
      <c r="L290" s="496"/>
    </row>
    <row r="291" spans="1:21">
      <c r="A291" s="430"/>
      <c r="I291" s="496"/>
      <c r="J291" s="496"/>
      <c r="K291" s="496"/>
      <c r="L291" s="496"/>
    </row>
    <row r="292" spans="1:21" s="370" customFormat="1">
      <c r="B292" s="391" t="s">
        <v>643</v>
      </c>
      <c r="C292" s="371"/>
      <c r="D292" s="371"/>
      <c r="E292" s="371"/>
      <c r="F292" s="371"/>
      <c r="G292" s="496"/>
      <c r="H292" s="496"/>
      <c r="I292" s="371"/>
      <c r="J292" s="371"/>
      <c r="K292" s="371"/>
      <c r="L292" s="371"/>
    </row>
    <row r="293" spans="1:21" s="372" customFormat="1">
      <c r="A293" s="370"/>
      <c r="B293" s="1086" t="s">
        <v>644</v>
      </c>
      <c r="C293" s="1086"/>
      <c r="D293" s="1086"/>
      <c r="E293" s="1086"/>
      <c r="F293" s="1086"/>
      <c r="G293" s="1086"/>
      <c r="H293" s="1086"/>
      <c r="I293" s="496"/>
      <c r="J293" s="496"/>
      <c r="K293" s="496"/>
      <c r="L293" s="496"/>
    </row>
    <row r="294" spans="1:21">
      <c r="I294" s="496"/>
      <c r="J294" s="496"/>
      <c r="K294" s="496"/>
      <c r="L294" s="496"/>
    </row>
    <row r="295" spans="1:21" s="447" customFormat="1" ht="26.25">
      <c r="B295" s="841" t="s">
        <v>645</v>
      </c>
      <c r="C295" s="429">
        <v>2024</v>
      </c>
      <c r="D295" s="353">
        <v>2023</v>
      </c>
      <c r="E295" s="383" t="s">
        <v>47</v>
      </c>
      <c r="F295" s="353">
        <v>2022</v>
      </c>
      <c r="G295" s="353">
        <v>2021</v>
      </c>
      <c r="H295" s="353">
        <v>2020</v>
      </c>
      <c r="I295" s="839"/>
      <c r="J295" s="839"/>
      <c r="K295" s="839"/>
      <c r="L295" s="839"/>
    </row>
    <row r="296" spans="1:21" s="603" customFormat="1" ht="13.9">
      <c r="A296" s="432"/>
      <c r="B296" s="412" t="s">
        <v>283</v>
      </c>
      <c r="C296" s="239">
        <v>1201</v>
      </c>
      <c r="D296" s="240">
        <v>1011</v>
      </c>
      <c r="E296" s="240" t="s">
        <v>49</v>
      </c>
      <c r="F296" s="240">
        <v>807</v>
      </c>
      <c r="G296" s="240">
        <v>639</v>
      </c>
      <c r="H296" s="240">
        <v>558</v>
      </c>
      <c r="I296" s="840"/>
      <c r="J296" s="840"/>
      <c r="K296" s="840"/>
      <c r="L296" s="840"/>
    </row>
    <row r="297" spans="1:21" s="425" customFormat="1" ht="14.25">
      <c r="A297" s="420"/>
      <c r="B297" s="413" t="s">
        <v>402</v>
      </c>
      <c r="C297" s="232">
        <v>528</v>
      </c>
      <c r="D297" s="233">
        <v>485</v>
      </c>
      <c r="E297" s="234" t="s">
        <v>96</v>
      </c>
      <c r="F297" s="233">
        <v>430</v>
      </c>
      <c r="G297" s="233">
        <v>336</v>
      </c>
      <c r="H297" s="233">
        <v>324</v>
      </c>
      <c r="I297" s="496"/>
      <c r="J297" s="496"/>
      <c r="K297" s="496"/>
      <c r="L297" s="496"/>
    </row>
    <row r="298" spans="1:21" s="425" customFormat="1">
      <c r="A298" s="420"/>
      <c r="B298" s="413" t="s">
        <v>403</v>
      </c>
      <c r="C298" s="257" t="s">
        <v>272</v>
      </c>
      <c r="D298" s="234" t="s">
        <v>291</v>
      </c>
      <c r="E298" s="234" t="s">
        <v>58</v>
      </c>
      <c r="F298" s="234" t="s">
        <v>543</v>
      </c>
      <c r="G298" s="234" t="s">
        <v>543</v>
      </c>
      <c r="H298" s="234" t="s">
        <v>545</v>
      </c>
      <c r="I298" s="496"/>
      <c r="J298" s="496"/>
      <c r="K298" s="496"/>
      <c r="L298" s="496"/>
    </row>
    <row r="299" spans="1:21" s="603" customFormat="1" ht="15">
      <c r="A299" s="432"/>
      <c r="B299" s="415" t="s">
        <v>405</v>
      </c>
      <c r="C299" s="239">
        <v>14</v>
      </c>
      <c r="D299" s="240">
        <v>13</v>
      </c>
      <c r="E299" s="256" t="s">
        <v>165</v>
      </c>
      <c r="F299" s="240">
        <v>5</v>
      </c>
      <c r="G299" s="240">
        <v>5</v>
      </c>
      <c r="H299" s="240">
        <v>3</v>
      </c>
      <c r="I299" s="840"/>
      <c r="J299" s="840"/>
      <c r="K299" s="840"/>
      <c r="L299" s="840"/>
    </row>
    <row r="300" spans="1:21" s="430" customFormat="1">
      <c r="B300" s="842" t="s">
        <v>602</v>
      </c>
      <c r="C300" s="232">
        <v>1</v>
      </c>
      <c r="D300" s="233">
        <v>0</v>
      </c>
      <c r="E300" s="234" t="s">
        <v>51</v>
      </c>
      <c r="F300" s="233">
        <v>3</v>
      </c>
      <c r="G300" s="233">
        <v>3</v>
      </c>
      <c r="H300" s="233">
        <v>2</v>
      </c>
      <c r="I300" s="496"/>
      <c r="J300" s="496"/>
      <c r="K300" s="496"/>
      <c r="L300" s="496"/>
      <c r="M300" s="646"/>
      <c r="N300" s="646"/>
      <c r="O300" s="647"/>
      <c r="P300" s="647"/>
      <c r="Q300" s="647"/>
      <c r="R300" s="647"/>
      <c r="S300" s="647"/>
      <c r="T300" s="647"/>
      <c r="U300" s="561"/>
    </row>
    <row r="301" spans="1:21">
      <c r="B301" s="416" t="s">
        <v>407</v>
      </c>
      <c r="C301" s="249" t="s">
        <v>98</v>
      </c>
      <c r="D301" s="246" t="s">
        <v>70</v>
      </c>
      <c r="E301" s="246" t="s">
        <v>51</v>
      </c>
      <c r="F301" s="246" t="s">
        <v>556</v>
      </c>
      <c r="G301" s="246" t="s">
        <v>556</v>
      </c>
      <c r="H301" s="246" t="s">
        <v>170</v>
      </c>
      <c r="I301" s="496"/>
      <c r="J301" s="496"/>
      <c r="K301" s="496"/>
      <c r="L301" s="496"/>
    </row>
    <row r="302" spans="1:21">
      <c r="I302" s="496"/>
      <c r="J302" s="496"/>
      <c r="K302" s="496"/>
      <c r="L302" s="496"/>
    </row>
    <row r="303" spans="1:21">
      <c r="B303" s="391" t="s">
        <v>63</v>
      </c>
      <c r="C303" s="648"/>
      <c r="D303" s="648"/>
      <c r="E303" s="648"/>
      <c r="F303" s="648"/>
      <c r="G303" s="648"/>
      <c r="H303" s="648"/>
    </row>
    <row r="304" spans="1:21" ht="25.05" customHeight="1">
      <c r="B304" s="1086" t="s">
        <v>646</v>
      </c>
      <c r="C304" s="1086"/>
      <c r="D304" s="1086"/>
      <c r="E304" s="1086"/>
      <c r="F304" s="1086"/>
      <c r="G304" s="1086"/>
      <c r="H304" s="1086"/>
    </row>
    <row r="305" spans="1:21">
      <c r="B305" s="1086" t="s">
        <v>558</v>
      </c>
      <c r="C305" s="1086"/>
      <c r="D305" s="1086"/>
      <c r="E305" s="1086"/>
      <c r="F305" s="1086"/>
      <c r="G305" s="1086"/>
      <c r="H305" s="1086"/>
    </row>
    <row r="306" spans="1:21">
      <c r="B306" s="786"/>
    </row>
    <row r="307" spans="1:21">
      <c r="B307" s="786"/>
    </row>
    <row r="308" spans="1:21" s="421" customFormat="1">
      <c r="A308" s="420"/>
      <c r="B308" s="371"/>
      <c r="C308" s="482"/>
      <c r="D308" s="482"/>
      <c r="E308" s="482"/>
      <c r="F308" s="482"/>
      <c r="G308" s="482"/>
      <c r="H308" s="482"/>
      <c r="I308" s="425"/>
      <c r="J308" s="425"/>
      <c r="K308" s="425"/>
      <c r="L308" s="425"/>
      <c r="M308" s="420"/>
      <c r="N308" s="420"/>
      <c r="O308" s="420"/>
      <c r="P308" s="420"/>
      <c r="Q308" s="420"/>
      <c r="R308" s="420"/>
      <c r="S308" s="420"/>
      <c r="T308" s="420"/>
      <c r="U308" s="420"/>
    </row>
    <row r="309" spans="1:21" s="421" customFormat="1">
      <c r="A309" s="420"/>
      <c r="B309" s="371"/>
      <c r="C309" s="482"/>
      <c r="D309" s="482"/>
      <c r="E309" s="482"/>
      <c r="F309" s="482"/>
      <c r="G309" s="482"/>
      <c r="H309" s="482"/>
      <c r="I309" s="425"/>
      <c r="J309" s="425"/>
      <c r="K309" s="425"/>
      <c r="L309" s="425"/>
      <c r="M309" s="420"/>
      <c r="N309" s="420"/>
      <c r="O309" s="420"/>
      <c r="P309" s="420"/>
      <c r="Q309" s="420"/>
      <c r="R309" s="420"/>
      <c r="S309" s="420"/>
      <c r="T309" s="420"/>
      <c r="U309" s="420"/>
    </row>
    <row r="311" spans="1:21" s="421" customFormat="1">
      <c r="A311" s="420"/>
      <c r="B311" s="786"/>
      <c r="C311" s="482"/>
      <c r="D311" s="482"/>
      <c r="E311" s="482"/>
      <c r="F311" s="482"/>
      <c r="G311" s="482"/>
      <c r="H311" s="482"/>
      <c r="I311" s="425"/>
      <c r="J311" s="425"/>
      <c r="K311" s="425"/>
      <c r="L311" s="425"/>
      <c r="M311" s="420"/>
      <c r="N311" s="420"/>
      <c r="O311" s="420"/>
      <c r="P311" s="420"/>
      <c r="Q311" s="420"/>
      <c r="R311" s="420"/>
      <c r="S311" s="420"/>
      <c r="T311" s="420"/>
      <c r="U311" s="420"/>
    </row>
    <row r="312" spans="1:21" s="421" customFormat="1">
      <c r="A312" s="420"/>
      <c r="B312" s="371"/>
      <c r="C312" s="482"/>
      <c r="D312" s="482"/>
      <c r="E312" s="482"/>
      <c r="F312" s="482"/>
      <c r="G312" s="482"/>
      <c r="H312" s="482"/>
      <c r="I312" s="425"/>
      <c r="J312" s="425"/>
      <c r="K312" s="425"/>
      <c r="L312" s="425"/>
      <c r="M312" s="420"/>
      <c r="N312" s="420"/>
      <c r="O312" s="420"/>
      <c r="P312" s="420"/>
      <c r="Q312" s="420"/>
      <c r="R312" s="420"/>
      <c r="S312" s="420"/>
      <c r="T312" s="420"/>
      <c r="U312" s="420"/>
    </row>
    <row r="313" spans="1:21" s="421" customFormat="1">
      <c r="A313" s="420"/>
      <c r="B313" s="673"/>
      <c r="C313" s="482"/>
      <c r="D313" s="482"/>
      <c r="E313" s="482"/>
      <c r="F313" s="482"/>
      <c r="G313" s="482"/>
      <c r="H313" s="482"/>
      <c r="I313" s="425"/>
      <c r="J313" s="425"/>
      <c r="K313" s="425"/>
      <c r="L313" s="425"/>
      <c r="M313" s="420"/>
      <c r="N313" s="420"/>
      <c r="O313" s="420"/>
      <c r="P313" s="420"/>
      <c r="Q313" s="420"/>
      <c r="R313" s="420"/>
      <c r="S313" s="420"/>
      <c r="T313" s="420"/>
      <c r="U313" s="420"/>
    </row>
    <row r="314" spans="1:21" s="421" customFormat="1">
      <c r="A314" s="420"/>
      <c r="B314" s="673"/>
      <c r="C314" s="482"/>
      <c r="D314" s="482"/>
      <c r="E314" s="482"/>
      <c r="F314" s="482"/>
      <c r="G314" s="482"/>
      <c r="H314" s="482"/>
      <c r="I314" s="425"/>
      <c r="J314" s="425"/>
      <c r="K314" s="425"/>
      <c r="L314" s="425"/>
      <c r="M314" s="420"/>
      <c r="N314" s="420"/>
      <c r="O314" s="420"/>
      <c r="P314" s="420"/>
      <c r="Q314" s="420"/>
      <c r="R314" s="420"/>
      <c r="S314" s="420"/>
      <c r="T314" s="420"/>
      <c r="U314" s="420"/>
    </row>
    <row r="315" spans="1:21" s="421" customFormat="1">
      <c r="A315" s="420"/>
      <c r="B315" s="673"/>
      <c r="C315" s="482"/>
      <c r="D315" s="482"/>
      <c r="E315" s="482"/>
      <c r="F315" s="482"/>
      <c r="G315" s="482"/>
      <c r="H315" s="482"/>
      <c r="I315" s="425"/>
      <c r="J315" s="425"/>
      <c r="K315" s="425"/>
      <c r="L315" s="425"/>
      <c r="M315" s="420"/>
      <c r="N315" s="420"/>
      <c r="O315" s="420"/>
      <c r="P315" s="420"/>
      <c r="Q315" s="420"/>
      <c r="R315" s="420"/>
      <c r="S315" s="420"/>
      <c r="T315" s="420"/>
      <c r="U315" s="420"/>
    </row>
    <row r="316" spans="1:21" s="421" customFormat="1">
      <c r="A316" s="420"/>
      <c r="B316" s="673"/>
      <c r="C316" s="482"/>
      <c r="D316" s="482"/>
      <c r="E316" s="482"/>
      <c r="F316" s="482"/>
      <c r="G316" s="482"/>
      <c r="H316" s="482"/>
      <c r="I316" s="425"/>
      <c r="J316" s="425"/>
      <c r="K316" s="425"/>
      <c r="L316" s="425"/>
      <c r="M316" s="420"/>
      <c r="N316" s="420"/>
      <c r="O316" s="420"/>
      <c r="P316" s="420"/>
      <c r="Q316" s="420"/>
      <c r="R316" s="420"/>
      <c r="S316" s="420"/>
      <c r="T316" s="420"/>
      <c r="U316" s="420"/>
    </row>
    <row r="317" spans="1:21" s="421" customFormat="1">
      <c r="A317" s="420"/>
      <c r="B317" s="673"/>
      <c r="C317" s="482"/>
      <c r="D317" s="482"/>
      <c r="E317" s="482"/>
      <c r="F317" s="482"/>
      <c r="G317" s="482"/>
      <c r="H317" s="482"/>
      <c r="I317" s="425"/>
      <c r="J317" s="425"/>
      <c r="K317" s="425"/>
      <c r="L317" s="425"/>
      <c r="M317" s="420"/>
      <c r="N317" s="420"/>
      <c r="O317" s="420"/>
      <c r="P317" s="420"/>
      <c r="Q317" s="420"/>
      <c r="R317" s="420"/>
      <c r="S317" s="420"/>
      <c r="T317" s="420"/>
      <c r="U317" s="420"/>
    </row>
    <row r="318" spans="1:21" s="421" customFormat="1">
      <c r="A318" s="420"/>
      <c r="B318" s="673"/>
      <c r="C318" s="482"/>
      <c r="D318" s="482"/>
      <c r="E318" s="482"/>
      <c r="F318" s="482"/>
      <c r="G318" s="482"/>
      <c r="H318" s="482"/>
      <c r="I318" s="425"/>
      <c r="J318" s="425"/>
      <c r="K318" s="425"/>
      <c r="L318" s="425"/>
      <c r="M318" s="420"/>
      <c r="N318" s="420"/>
      <c r="O318" s="420"/>
      <c r="P318" s="420"/>
      <c r="Q318" s="420"/>
      <c r="R318" s="420"/>
      <c r="S318" s="420"/>
      <c r="T318" s="420"/>
      <c r="U318" s="420"/>
    </row>
    <row r="319" spans="1:21" s="421" customFormat="1">
      <c r="A319" s="420"/>
      <c r="B319" s="673"/>
      <c r="C319" s="482"/>
      <c r="D319" s="482"/>
      <c r="E319" s="482"/>
      <c r="F319" s="482"/>
      <c r="G319" s="482"/>
      <c r="H319" s="482"/>
      <c r="I319" s="425"/>
      <c r="J319" s="425"/>
      <c r="K319" s="425"/>
      <c r="L319" s="425"/>
      <c r="M319" s="420"/>
      <c r="N319" s="420"/>
      <c r="O319" s="420"/>
      <c r="P319" s="420"/>
      <c r="Q319" s="420"/>
      <c r="R319" s="420"/>
      <c r="S319" s="420"/>
      <c r="T319" s="420"/>
      <c r="U319" s="420"/>
    </row>
    <row r="320" spans="1:21" s="421" customFormat="1">
      <c r="A320" s="420"/>
      <c r="B320" s="673"/>
      <c r="C320" s="482"/>
      <c r="D320" s="482"/>
      <c r="E320" s="482"/>
      <c r="F320" s="482"/>
      <c r="G320" s="482"/>
      <c r="H320" s="482"/>
      <c r="I320" s="425"/>
      <c r="J320" s="425"/>
      <c r="K320" s="425"/>
      <c r="L320" s="425"/>
      <c r="M320" s="420"/>
      <c r="N320" s="420"/>
      <c r="O320" s="420"/>
      <c r="P320" s="420"/>
      <c r="Q320" s="420"/>
      <c r="R320" s="420"/>
      <c r="S320" s="420"/>
      <c r="T320" s="420"/>
      <c r="U320" s="420"/>
    </row>
    <row r="323" spans="1:21" s="421" customFormat="1">
      <c r="A323" s="420"/>
      <c r="B323" s="786"/>
      <c r="C323" s="482"/>
      <c r="D323" s="482"/>
      <c r="E323" s="482"/>
      <c r="F323" s="482"/>
      <c r="G323" s="482"/>
      <c r="H323" s="482"/>
      <c r="I323" s="425"/>
      <c r="J323" s="425"/>
      <c r="K323" s="425"/>
      <c r="L323" s="425"/>
      <c r="M323" s="420"/>
      <c r="N323" s="420"/>
      <c r="O323" s="420"/>
      <c r="P323" s="420"/>
      <c r="Q323" s="420"/>
      <c r="R323" s="420"/>
      <c r="S323" s="420"/>
      <c r="T323" s="420"/>
      <c r="U323" s="420"/>
    </row>
    <row r="324" spans="1:21" s="421" customFormat="1">
      <c r="A324" s="420"/>
      <c r="B324" s="673"/>
      <c r="C324" s="482"/>
      <c r="D324" s="482"/>
      <c r="E324" s="482"/>
      <c r="F324" s="482"/>
      <c r="G324" s="482"/>
      <c r="H324" s="482"/>
      <c r="I324" s="425"/>
      <c r="J324" s="425"/>
      <c r="K324" s="425"/>
      <c r="L324" s="425"/>
      <c r="M324" s="420"/>
      <c r="N324" s="420"/>
      <c r="O324" s="420"/>
      <c r="P324" s="420"/>
      <c r="Q324" s="420"/>
      <c r="R324" s="420"/>
      <c r="S324" s="420"/>
      <c r="T324" s="420"/>
      <c r="U324" s="420"/>
    </row>
    <row r="325" spans="1:21" s="421" customFormat="1">
      <c r="A325" s="420"/>
      <c r="B325" s="786"/>
      <c r="C325" s="482"/>
      <c r="D325" s="482"/>
      <c r="E325" s="482"/>
      <c r="F325" s="482"/>
      <c r="G325" s="482"/>
      <c r="H325" s="482"/>
      <c r="I325" s="425"/>
      <c r="J325" s="425"/>
      <c r="K325" s="425"/>
      <c r="L325" s="425"/>
      <c r="M325" s="420"/>
      <c r="N325" s="420"/>
      <c r="O325" s="420"/>
      <c r="P325" s="420"/>
      <c r="Q325" s="420"/>
      <c r="R325" s="420"/>
      <c r="S325" s="420"/>
      <c r="T325" s="420"/>
      <c r="U325" s="420"/>
    </row>
    <row r="326" spans="1:21" s="421" customFormat="1">
      <c r="A326" s="420"/>
      <c r="B326" s="786"/>
      <c r="C326" s="482"/>
      <c r="D326" s="482"/>
      <c r="E326" s="482"/>
      <c r="F326" s="482"/>
      <c r="G326" s="482"/>
      <c r="H326" s="482"/>
      <c r="I326" s="425"/>
      <c r="J326" s="425"/>
      <c r="K326" s="425"/>
      <c r="L326" s="425"/>
      <c r="M326" s="420"/>
      <c r="N326" s="420"/>
      <c r="O326" s="420"/>
      <c r="P326" s="420"/>
      <c r="Q326" s="420"/>
      <c r="R326" s="420"/>
      <c r="S326" s="420"/>
      <c r="T326" s="420"/>
      <c r="U326" s="420"/>
    </row>
    <row r="327" spans="1:21" s="421" customFormat="1">
      <c r="A327" s="420"/>
      <c r="B327" s="786"/>
      <c r="C327" s="482"/>
      <c r="D327" s="482"/>
      <c r="E327" s="482"/>
      <c r="F327" s="482"/>
      <c r="G327" s="482"/>
      <c r="H327" s="482"/>
      <c r="I327" s="425"/>
      <c r="J327" s="425"/>
      <c r="K327" s="425"/>
      <c r="L327" s="425"/>
      <c r="M327" s="420"/>
      <c r="N327" s="420"/>
      <c r="O327" s="420"/>
      <c r="P327" s="420"/>
      <c r="Q327" s="420"/>
      <c r="R327" s="420"/>
      <c r="S327" s="420"/>
      <c r="T327" s="420"/>
      <c r="U327" s="420"/>
    </row>
    <row r="328" spans="1:21" s="421" customFormat="1">
      <c r="A328" s="420"/>
      <c r="B328" s="545"/>
      <c r="C328" s="482"/>
      <c r="D328" s="482"/>
      <c r="E328" s="482"/>
      <c r="F328" s="482"/>
      <c r="G328" s="482"/>
      <c r="H328" s="482"/>
      <c r="I328" s="425"/>
      <c r="J328" s="425"/>
      <c r="K328" s="425"/>
      <c r="L328" s="425"/>
      <c r="M328" s="420"/>
      <c r="N328" s="420"/>
      <c r="O328" s="420"/>
      <c r="P328" s="420"/>
      <c r="Q328" s="420"/>
      <c r="R328" s="420"/>
      <c r="S328" s="420"/>
      <c r="T328" s="420"/>
      <c r="U328" s="420"/>
    </row>
    <row r="329" spans="1:21" s="421" customFormat="1">
      <c r="A329" s="420"/>
      <c r="B329" s="673"/>
      <c r="C329" s="482"/>
      <c r="D329" s="482"/>
      <c r="E329" s="482"/>
      <c r="F329" s="482"/>
      <c r="G329" s="482"/>
      <c r="H329" s="482"/>
      <c r="I329" s="425"/>
      <c r="J329" s="425"/>
      <c r="K329" s="425"/>
      <c r="L329" s="425"/>
      <c r="M329" s="420"/>
      <c r="N329" s="420"/>
      <c r="O329" s="420"/>
      <c r="P329" s="420"/>
      <c r="Q329" s="420"/>
      <c r="R329" s="420"/>
      <c r="S329" s="420"/>
      <c r="T329" s="420"/>
      <c r="U329" s="420"/>
    </row>
    <row r="330" spans="1:21" s="421" customFormat="1">
      <c r="A330" s="420"/>
      <c r="B330" s="673"/>
      <c r="C330" s="482"/>
      <c r="D330" s="482"/>
      <c r="E330" s="482"/>
      <c r="F330" s="482"/>
      <c r="G330" s="482"/>
      <c r="H330" s="482"/>
      <c r="I330" s="425"/>
      <c r="J330" s="425"/>
      <c r="K330" s="425"/>
      <c r="L330" s="425"/>
      <c r="M330" s="420"/>
      <c r="N330" s="420"/>
      <c r="O330" s="420"/>
      <c r="P330" s="420"/>
      <c r="Q330" s="420"/>
      <c r="R330" s="420"/>
      <c r="S330" s="420"/>
      <c r="T330" s="420"/>
      <c r="U330" s="420"/>
    </row>
    <row r="341" spans="1:21" s="421" customFormat="1">
      <c r="A341" s="420"/>
      <c r="B341" s="786"/>
      <c r="C341" s="482"/>
      <c r="D341" s="482"/>
      <c r="E341" s="482"/>
      <c r="F341" s="482"/>
      <c r="G341" s="482"/>
      <c r="H341" s="482"/>
      <c r="I341" s="425"/>
      <c r="J341" s="425"/>
      <c r="K341" s="425"/>
      <c r="L341" s="425"/>
      <c r="M341" s="420"/>
      <c r="N341" s="420"/>
      <c r="O341" s="420"/>
      <c r="P341" s="420"/>
      <c r="Q341" s="420"/>
      <c r="R341" s="420"/>
      <c r="S341" s="420"/>
      <c r="T341" s="420"/>
      <c r="U341" s="420"/>
    </row>
    <row r="342" spans="1:21" s="421" customFormat="1">
      <c r="A342" s="420"/>
      <c r="B342" s="673"/>
      <c r="C342" s="482"/>
      <c r="D342" s="482"/>
      <c r="E342" s="482"/>
      <c r="F342" s="482"/>
      <c r="G342" s="482"/>
      <c r="H342" s="482"/>
      <c r="I342" s="425"/>
      <c r="J342" s="425"/>
      <c r="K342" s="425"/>
      <c r="L342" s="425"/>
      <c r="M342" s="420"/>
      <c r="N342" s="420"/>
      <c r="O342" s="420"/>
      <c r="P342" s="420"/>
      <c r="Q342" s="420"/>
      <c r="R342" s="420"/>
      <c r="S342" s="420"/>
      <c r="T342" s="420"/>
      <c r="U342" s="420"/>
    </row>
    <row r="343" spans="1:21" s="421" customFormat="1">
      <c r="A343" s="420"/>
      <c r="B343" s="673"/>
      <c r="C343" s="482"/>
      <c r="D343" s="482"/>
      <c r="E343" s="482"/>
      <c r="F343" s="482"/>
      <c r="G343" s="482"/>
      <c r="H343" s="482"/>
      <c r="I343" s="425"/>
      <c r="J343" s="425"/>
      <c r="K343" s="425"/>
      <c r="L343" s="425"/>
      <c r="M343" s="420"/>
      <c r="N343" s="420"/>
      <c r="O343" s="420"/>
      <c r="P343" s="420"/>
      <c r="Q343" s="420"/>
      <c r="R343" s="420"/>
      <c r="S343" s="420"/>
      <c r="T343" s="420"/>
      <c r="U343" s="420"/>
    </row>
    <row r="344" spans="1:21" s="421" customFormat="1">
      <c r="A344" s="420"/>
      <c r="B344" s="673"/>
      <c r="C344" s="482"/>
      <c r="D344" s="482"/>
      <c r="E344" s="482"/>
      <c r="F344" s="482"/>
      <c r="G344" s="482"/>
      <c r="H344" s="482"/>
      <c r="I344" s="425"/>
      <c r="J344" s="425"/>
      <c r="K344" s="425"/>
      <c r="L344" s="425"/>
      <c r="M344" s="420"/>
      <c r="N344" s="420"/>
      <c r="O344" s="420"/>
      <c r="P344" s="420"/>
      <c r="Q344" s="420"/>
      <c r="R344" s="420"/>
      <c r="S344" s="420"/>
      <c r="T344" s="420"/>
      <c r="U344" s="420"/>
    </row>
    <row r="345" spans="1:21" s="421" customFormat="1">
      <c r="A345" s="420"/>
      <c r="B345" s="673"/>
      <c r="C345" s="482"/>
      <c r="D345" s="482"/>
      <c r="E345" s="482"/>
      <c r="F345" s="482"/>
      <c r="G345" s="482"/>
      <c r="H345" s="482"/>
      <c r="I345" s="425"/>
      <c r="J345" s="425"/>
      <c r="K345" s="425"/>
      <c r="L345" s="425"/>
      <c r="M345" s="420"/>
      <c r="N345" s="420"/>
      <c r="O345" s="420"/>
      <c r="P345" s="420"/>
      <c r="Q345" s="420"/>
      <c r="R345" s="420"/>
      <c r="S345" s="420"/>
      <c r="T345" s="420"/>
      <c r="U345" s="420"/>
    </row>
    <row r="346" spans="1:21" s="421" customFormat="1">
      <c r="A346" s="420"/>
      <c r="B346" s="673"/>
      <c r="C346" s="482"/>
      <c r="D346" s="482"/>
      <c r="E346" s="482"/>
      <c r="F346" s="482"/>
      <c r="G346" s="482"/>
      <c r="H346" s="482"/>
      <c r="I346" s="425"/>
      <c r="J346" s="425"/>
      <c r="K346" s="425"/>
      <c r="L346" s="425"/>
      <c r="M346" s="420"/>
      <c r="N346" s="420"/>
      <c r="O346" s="420"/>
      <c r="P346" s="420"/>
      <c r="Q346" s="420"/>
      <c r="R346" s="420"/>
      <c r="S346" s="420"/>
      <c r="T346" s="420"/>
      <c r="U346" s="420"/>
    </row>
    <row r="347" spans="1:21" s="421" customFormat="1">
      <c r="A347" s="420"/>
      <c r="B347" s="673"/>
      <c r="C347" s="482"/>
      <c r="D347" s="482"/>
      <c r="E347" s="482"/>
      <c r="F347" s="482"/>
      <c r="G347" s="482"/>
      <c r="H347" s="482"/>
      <c r="I347" s="425"/>
      <c r="J347" s="425"/>
      <c r="K347" s="425"/>
      <c r="L347" s="425"/>
      <c r="M347" s="420"/>
      <c r="N347" s="420"/>
      <c r="O347" s="420"/>
      <c r="P347" s="420"/>
      <c r="Q347" s="420"/>
      <c r="R347" s="420"/>
      <c r="S347" s="420"/>
      <c r="T347" s="420"/>
      <c r="U347" s="420"/>
    </row>
    <row r="350" spans="1:21" s="421" customFormat="1">
      <c r="A350" s="420"/>
      <c r="B350" s="786"/>
      <c r="C350" s="482"/>
      <c r="D350" s="482"/>
      <c r="E350" s="482"/>
      <c r="F350" s="482"/>
      <c r="G350" s="482"/>
      <c r="H350" s="482"/>
      <c r="I350" s="425"/>
      <c r="J350" s="425"/>
      <c r="K350" s="425"/>
      <c r="L350" s="425"/>
      <c r="M350" s="420"/>
      <c r="N350" s="420"/>
      <c r="O350" s="420"/>
      <c r="P350" s="420"/>
      <c r="Q350" s="420"/>
      <c r="R350" s="420"/>
      <c r="S350" s="420"/>
      <c r="T350" s="420"/>
      <c r="U350" s="420"/>
    </row>
    <row r="351" spans="1:21" s="421" customFormat="1">
      <c r="A351" s="420"/>
      <c r="B351" s="786"/>
      <c r="C351" s="482"/>
      <c r="D351" s="482"/>
      <c r="E351" s="482"/>
      <c r="F351" s="482"/>
      <c r="G351" s="482"/>
      <c r="H351" s="482"/>
      <c r="I351" s="425"/>
      <c r="J351" s="425"/>
      <c r="K351" s="425"/>
      <c r="L351" s="425"/>
      <c r="M351" s="420"/>
      <c r="N351" s="420"/>
      <c r="O351" s="420"/>
      <c r="P351" s="420"/>
      <c r="Q351" s="420"/>
      <c r="R351" s="420"/>
      <c r="S351" s="420"/>
      <c r="T351" s="420"/>
      <c r="U351" s="420"/>
    </row>
    <row r="352" spans="1:21" s="421" customFormat="1">
      <c r="A352" s="420"/>
      <c r="B352" s="786"/>
      <c r="C352" s="482"/>
      <c r="D352" s="482"/>
      <c r="E352" s="482"/>
      <c r="F352" s="482"/>
      <c r="G352" s="482"/>
      <c r="H352" s="482"/>
      <c r="I352" s="425"/>
      <c r="J352" s="425"/>
      <c r="K352" s="425"/>
      <c r="L352" s="425"/>
      <c r="M352" s="420"/>
      <c r="N352" s="420"/>
      <c r="O352" s="420"/>
      <c r="P352" s="420"/>
      <c r="Q352" s="420"/>
      <c r="R352" s="420"/>
      <c r="S352" s="420"/>
      <c r="T352" s="420"/>
      <c r="U352" s="420"/>
    </row>
    <row r="353" spans="1:21" s="421" customFormat="1">
      <c r="A353" s="420"/>
      <c r="B353" s="786"/>
      <c r="C353" s="482"/>
      <c r="D353" s="482"/>
      <c r="E353" s="482"/>
      <c r="F353" s="482"/>
      <c r="G353" s="482"/>
      <c r="H353" s="482"/>
      <c r="I353" s="425"/>
      <c r="J353" s="425"/>
      <c r="K353" s="425"/>
      <c r="L353" s="425"/>
      <c r="M353" s="420"/>
      <c r="N353" s="420"/>
      <c r="O353" s="420"/>
      <c r="P353" s="420"/>
      <c r="Q353" s="420"/>
      <c r="R353" s="420"/>
      <c r="S353" s="420"/>
      <c r="T353" s="420"/>
      <c r="U353" s="420"/>
    </row>
    <row r="354" spans="1:21" s="421" customFormat="1">
      <c r="A354" s="420"/>
      <c r="B354" s="786"/>
      <c r="C354" s="482"/>
      <c r="D354" s="482"/>
      <c r="E354" s="482"/>
      <c r="F354" s="482"/>
      <c r="G354" s="482"/>
      <c r="H354" s="482"/>
      <c r="I354" s="425"/>
      <c r="J354" s="425"/>
      <c r="K354" s="425"/>
      <c r="L354" s="425"/>
      <c r="M354" s="420"/>
      <c r="N354" s="420"/>
      <c r="O354" s="420"/>
      <c r="P354" s="420"/>
      <c r="Q354" s="420"/>
      <c r="R354" s="420"/>
      <c r="S354" s="420"/>
      <c r="T354" s="420"/>
      <c r="U354" s="420"/>
    </row>
    <row r="355" spans="1:21" s="421" customFormat="1">
      <c r="A355" s="420"/>
      <c r="B355" s="786"/>
      <c r="C355" s="482"/>
      <c r="D355" s="482"/>
      <c r="E355" s="482"/>
      <c r="F355" s="482"/>
      <c r="G355" s="482"/>
      <c r="H355" s="482"/>
      <c r="I355" s="425"/>
      <c r="J355" s="425"/>
      <c r="K355" s="425"/>
      <c r="L355" s="425"/>
      <c r="M355" s="420"/>
      <c r="N355" s="420"/>
      <c r="O355" s="420"/>
      <c r="P355" s="420"/>
      <c r="Q355" s="420"/>
      <c r="R355" s="420"/>
      <c r="S355" s="420"/>
      <c r="T355" s="420"/>
      <c r="U355" s="420"/>
    </row>
    <row r="356" spans="1:21" s="421" customFormat="1">
      <c r="A356" s="420"/>
      <c r="B356" s="786"/>
      <c r="C356" s="482"/>
      <c r="D356" s="482"/>
      <c r="E356" s="482"/>
      <c r="F356" s="482"/>
      <c r="G356" s="482"/>
      <c r="H356" s="482"/>
      <c r="I356" s="425"/>
      <c r="J356" s="425"/>
      <c r="K356" s="425"/>
      <c r="L356" s="425"/>
      <c r="M356" s="420"/>
      <c r="N356" s="420"/>
      <c r="O356" s="420"/>
      <c r="P356" s="420"/>
      <c r="Q356" s="420"/>
      <c r="R356" s="420"/>
      <c r="S356" s="420"/>
      <c r="T356" s="420"/>
      <c r="U356" s="420"/>
    </row>
    <row r="357" spans="1:21" s="421" customFormat="1">
      <c r="A357" s="420"/>
      <c r="B357" s="786"/>
      <c r="C357" s="482"/>
      <c r="D357" s="482"/>
      <c r="E357" s="482"/>
      <c r="F357" s="482"/>
      <c r="G357" s="482"/>
      <c r="H357" s="482"/>
      <c r="I357" s="425"/>
      <c r="J357" s="425"/>
      <c r="K357" s="425"/>
      <c r="L357" s="425"/>
      <c r="M357" s="420"/>
      <c r="N357" s="420"/>
      <c r="O357" s="420"/>
      <c r="P357" s="420"/>
      <c r="Q357" s="420"/>
      <c r="R357" s="420"/>
      <c r="S357" s="420"/>
      <c r="T357" s="420"/>
      <c r="U357" s="420"/>
    </row>
    <row r="358" spans="1:21" s="421" customFormat="1">
      <c r="A358" s="420"/>
      <c r="B358" s="786"/>
      <c r="C358" s="482"/>
      <c r="D358" s="482"/>
      <c r="E358" s="482"/>
      <c r="F358" s="482"/>
      <c r="G358" s="482"/>
      <c r="H358" s="482"/>
      <c r="I358" s="425"/>
      <c r="J358" s="425"/>
      <c r="K358" s="425"/>
      <c r="L358" s="425"/>
      <c r="M358" s="420"/>
      <c r="N358" s="420"/>
      <c r="O358" s="420"/>
      <c r="P358" s="420"/>
      <c r="Q358" s="420"/>
      <c r="R358" s="420"/>
      <c r="S358" s="420"/>
      <c r="T358" s="420"/>
      <c r="U358" s="420"/>
    </row>
    <row r="359" spans="1:21" s="421" customFormat="1">
      <c r="A359" s="420"/>
      <c r="B359" s="786"/>
      <c r="C359" s="482"/>
      <c r="D359" s="482"/>
      <c r="E359" s="482"/>
      <c r="F359" s="482"/>
      <c r="G359" s="482"/>
      <c r="H359" s="482"/>
      <c r="I359" s="425"/>
      <c r="J359" s="425"/>
      <c r="K359" s="425"/>
      <c r="L359" s="425"/>
      <c r="M359" s="420"/>
      <c r="N359" s="420"/>
      <c r="O359" s="420"/>
      <c r="P359" s="420"/>
      <c r="Q359" s="420"/>
      <c r="R359" s="420"/>
      <c r="S359" s="420"/>
      <c r="T359" s="420"/>
      <c r="U359" s="420"/>
    </row>
    <row r="360" spans="1:21" s="421" customFormat="1">
      <c r="A360" s="420"/>
      <c r="B360" s="786"/>
      <c r="C360" s="482"/>
      <c r="D360" s="482"/>
      <c r="E360" s="482"/>
      <c r="F360" s="482"/>
      <c r="G360" s="482"/>
      <c r="H360" s="482"/>
      <c r="I360" s="425"/>
      <c r="J360" s="425"/>
      <c r="K360" s="425"/>
      <c r="L360" s="425"/>
      <c r="M360" s="420"/>
      <c r="N360" s="420"/>
      <c r="O360" s="420"/>
      <c r="P360" s="420"/>
      <c r="Q360" s="420"/>
      <c r="R360" s="420"/>
      <c r="S360" s="420"/>
      <c r="T360" s="420"/>
      <c r="U360" s="420"/>
    </row>
    <row r="361" spans="1:21" s="421" customFormat="1">
      <c r="A361" s="420"/>
      <c r="B361" s="786"/>
      <c r="C361" s="482"/>
      <c r="D361" s="482"/>
      <c r="E361" s="482"/>
      <c r="F361" s="482"/>
      <c r="G361" s="482"/>
      <c r="H361" s="482"/>
      <c r="I361" s="425"/>
      <c r="J361" s="425"/>
      <c r="K361" s="425"/>
      <c r="L361" s="425"/>
      <c r="M361" s="420"/>
      <c r="N361" s="420"/>
      <c r="O361" s="420"/>
      <c r="P361" s="420"/>
      <c r="Q361" s="420"/>
      <c r="R361" s="420"/>
      <c r="S361" s="420"/>
      <c r="T361" s="420"/>
      <c r="U361" s="420"/>
    </row>
    <row r="362" spans="1:21" s="421" customFormat="1">
      <c r="A362" s="420"/>
      <c r="B362" s="786"/>
      <c r="C362" s="482"/>
      <c r="D362" s="482"/>
      <c r="E362" s="482"/>
      <c r="F362" s="482"/>
      <c r="G362" s="482"/>
      <c r="H362" s="482"/>
      <c r="I362" s="425"/>
      <c r="J362" s="425"/>
      <c r="K362" s="425"/>
      <c r="L362" s="425"/>
      <c r="M362" s="420"/>
      <c r="N362" s="420"/>
      <c r="O362" s="420"/>
      <c r="P362" s="420"/>
      <c r="Q362" s="420"/>
      <c r="R362" s="420"/>
      <c r="S362" s="420"/>
      <c r="T362" s="420"/>
      <c r="U362" s="420"/>
    </row>
    <row r="363" spans="1:21" s="421" customFormat="1">
      <c r="A363" s="420"/>
      <c r="B363" s="786"/>
      <c r="C363" s="482"/>
      <c r="D363" s="482"/>
      <c r="E363" s="482"/>
      <c r="F363" s="482"/>
      <c r="G363" s="482"/>
      <c r="H363" s="482"/>
      <c r="I363" s="425"/>
      <c r="J363" s="425"/>
      <c r="K363" s="425"/>
      <c r="L363" s="425"/>
      <c r="M363" s="420"/>
      <c r="N363" s="420"/>
      <c r="O363" s="420"/>
      <c r="P363" s="420"/>
      <c r="Q363" s="420"/>
      <c r="R363" s="420"/>
      <c r="S363" s="420"/>
      <c r="T363" s="420"/>
      <c r="U363" s="420"/>
    </row>
    <row r="364" spans="1:21" s="421" customFormat="1">
      <c r="A364" s="420"/>
      <c r="B364" s="786"/>
      <c r="C364" s="482"/>
      <c r="D364" s="482"/>
      <c r="E364" s="482"/>
      <c r="F364" s="482"/>
      <c r="G364" s="482"/>
      <c r="H364" s="482"/>
      <c r="I364" s="425"/>
      <c r="J364" s="425"/>
      <c r="K364" s="425"/>
      <c r="L364" s="425"/>
      <c r="M364" s="420"/>
      <c r="N364" s="420"/>
      <c r="O364" s="420"/>
      <c r="P364" s="420"/>
      <c r="Q364" s="420"/>
      <c r="R364" s="420"/>
      <c r="S364" s="420"/>
      <c r="T364" s="420"/>
      <c r="U364" s="420"/>
    </row>
    <row r="365" spans="1:21" s="421" customFormat="1">
      <c r="A365" s="420"/>
      <c r="B365" s="786"/>
      <c r="C365" s="482"/>
      <c r="D365" s="482"/>
      <c r="E365" s="482"/>
      <c r="F365" s="482"/>
      <c r="G365" s="482"/>
      <c r="H365" s="482"/>
      <c r="I365" s="425"/>
      <c r="J365" s="425"/>
      <c r="K365" s="425"/>
      <c r="L365" s="425"/>
      <c r="M365" s="420"/>
      <c r="N365" s="420"/>
      <c r="O365" s="420"/>
      <c r="P365" s="420"/>
      <c r="Q365" s="420"/>
      <c r="R365" s="420"/>
      <c r="S365" s="420"/>
      <c r="T365" s="420"/>
      <c r="U365" s="420"/>
    </row>
    <row r="366" spans="1:21" s="421" customFormat="1">
      <c r="A366" s="420"/>
      <c r="B366" s="786"/>
      <c r="C366" s="482"/>
      <c r="D366" s="482"/>
      <c r="E366" s="482"/>
      <c r="F366" s="482"/>
      <c r="G366" s="482"/>
      <c r="H366" s="482"/>
      <c r="I366" s="425"/>
      <c r="J366" s="425"/>
      <c r="K366" s="425"/>
      <c r="L366" s="425"/>
      <c r="M366" s="420"/>
      <c r="N366" s="420"/>
      <c r="O366" s="420"/>
      <c r="P366" s="420"/>
      <c r="Q366" s="420"/>
      <c r="R366" s="420"/>
      <c r="S366" s="420"/>
      <c r="T366" s="420"/>
      <c r="U366" s="420"/>
    </row>
    <row r="367" spans="1:21" s="421" customFormat="1">
      <c r="A367" s="420"/>
      <c r="B367" s="673"/>
      <c r="C367" s="482"/>
      <c r="D367" s="482"/>
      <c r="E367" s="482"/>
      <c r="F367" s="482"/>
      <c r="G367" s="482"/>
      <c r="H367" s="482"/>
      <c r="I367" s="425"/>
      <c r="J367" s="425"/>
      <c r="K367" s="425"/>
      <c r="L367" s="425"/>
      <c r="M367" s="420"/>
      <c r="N367" s="420"/>
      <c r="O367" s="420"/>
      <c r="P367" s="420"/>
      <c r="Q367" s="420"/>
      <c r="R367" s="420"/>
      <c r="S367" s="420"/>
      <c r="T367" s="420"/>
      <c r="U367" s="420"/>
    </row>
    <row r="368" spans="1:21" s="421" customFormat="1">
      <c r="A368" s="420"/>
      <c r="B368" s="673"/>
      <c r="C368" s="482"/>
      <c r="D368" s="482"/>
      <c r="E368" s="482"/>
      <c r="F368" s="482"/>
      <c r="G368" s="482"/>
      <c r="H368" s="482"/>
      <c r="I368" s="425"/>
      <c r="J368" s="425"/>
      <c r="K368" s="425"/>
      <c r="L368" s="425"/>
      <c r="M368" s="420"/>
      <c r="N368" s="420"/>
      <c r="O368" s="420"/>
      <c r="P368" s="420"/>
      <c r="Q368" s="420"/>
      <c r="R368" s="420"/>
      <c r="S368" s="420"/>
      <c r="T368" s="420"/>
      <c r="U368" s="420"/>
    </row>
    <row r="370" spans="1:21" s="421" customFormat="1">
      <c r="A370" s="420"/>
      <c r="B370" s="425"/>
      <c r="C370" s="482"/>
      <c r="D370" s="482"/>
      <c r="E370" s="482"/>
      <c r="F370" s="482"/>
      <c r="G370" s="482"/>
      <c r="H370" s="482"/>
      <c r="I370" s="425"/>
      <c r="J370" s="425"/>
      <c r="K370" s="425"/>
      <c r="L370" s="425"/>
      <c r="M370" s="420"/>
      <c r="N370" s="420"/>
      <c r="O370" s="420"/>
      <c r="P370" s="420"/>
      <c r="Q370" s="420"/>
      <c r="R370" s="420"/>
      <c r="S370" s="420"/>
      <c r="T370" s="420"/>
      <c r="U370" s="420"/>
    </row>
    <row r="371" spans="1:21" s="421" customFormat="1">
      <c r="A371" s="420"/>
      <c r="B371" s="786"/>
      <c r="C371" s="482"/>
      <c r="D371" s="482"/>
      <c r="E371" s="482"/>
      <c r="F371" s="482"/>
      <c r="G371" s="482"/>
      <c r="H371" s="482"/>
      <c r="I371" s="425"/>
      <c r="J371" s="425"/>
      <c r="K371" s="425"/>
      <c r="L371" s="425"/>
      <c r="M371" s="420"/>
      <c r="N371" s="420"/>
      <c r="O371" s="420"/>
      <c r="P371" s="420"/>
      <c r="Q371" s="420"/>
      <c r="R371" s="420"/>
      <c r="S371" s="420"/>
      <c r="T371" s="420"/>
      <c r="U371" s="420"/>
    </row>
    <row r="372" spans="1:21" s="421" customFormat="1">
      <c r="A372" s="420"/>
      <c r="B372" s="673"/>
      <c r="C372" s="482"/>
      <c r="D372" s="482"/>
      <c r="E372" s="482"/>
      <c r="F372" s="482"/>
      <c r="G372" s="482"/>
      <c r="H372" s="482"/>
      <c r="I372" s="425"/>
      <c r="J372" s="425"/>
      <c r="K372" s="425"/>
      <c r="L372" s="425"/>
      <c r="M372" s="420"/>
      <c r="N372" s="420"/>
      <c r="O372" s="420"/>
      <c r="P372" s="420"/>
      <c r="Q372" s="420"/>
      <c r="R372" s="420"/>
      <c r="S372" s="420"/>
      <c r="T372" s="420"/>
      <c r="U372" s="420"/>
    </row>
    <row r="373" spans="1:21" s="421" customFormat="1">
      <c r="A373" s="420"/>
      <c r="B373" s="673"/>
      <c r="C373" s="482"/>
      <c r="D373" s="482"/>
      <c r="E373" s="482"/>
      <c r="F373" s="482"/>
      <c r="G373" s="482"/>
      <c r="H373" s="482"/>
      <c r="I373" s="425"/>
      <c r="J373" s="425"/>
      <c r="K373" s="425"/>
      <c r="L373" s="425"/>
      <c r="M373" s="420"/>
      <c r="N373" s="420"/>
      <c r="O373" s="420"/>
      <c r="P373" s="420"/>
      <c r="Q373" s="420"/>
      <c r="R373" s="420"/>
      <c r="S373" s="420"/>
      <c r="T373" s="420"/>
      <c r="U373" s="420"/>
    </row>
    <row r="374" spans="1:21" s="421" customFormat="1">
      <c r="A374" s="420"/>
      <c r="B374" s="786"/>
      <c r="C374" s="482"/>
      <c r="D374" s="482"/>
      <c r="E374" s="482"/>
      <c r="F374" s="482"/>
      <c r="G374" s="482"/>
      <c r="H374" s="482"/>
      <c r="I374" s="425"/>
      <c r="J374" s="425"/>
      <c r="K374" s="425"/>
      <c r="L374" s="425"/>
      <c r="M374" s="420"/>
      <c r="N374" s="420"/>
      <c r="O374" s="420"/>
      <c r="P374" s="420"/>
      <c r="Q374" s="420"/>
      <c r="R374" s="420"/>
      <c r="S374" s="420"/>
      <c r="T374" s="420"/>
      <c r="U374" s="420"/>
    </row>
    <row r="377" spans="1:21" s="421" customFormat="1">
      <c r="A377" s="420"/>
      <c r="B377" s="786"/>
      <c r="C377" s="482"/>
      <c r="D377" s="482"/>
      <c r="E377" s="482"/>
      <c r="F377" s="482"/>
      <c r="G377" s="482"/>
      <c r="H377" s="482"/>
      <c r="I377" s="425"/>
      <c r="J377" s="425"/>
      <c r="K377" s="425"/>
      <c r="L377" s="425"/>
      <c r="M377" s="420"/>
      <c r="N377" s="420"/>
      <c r="O377" s="420"/>
      <c r="P377" s="420"/>
      <c r="Q377" s="420"/>
      <c r="R377" s="420"/>
      <c r="S377" s="420"/>
      <c r="T377" s="420"/>
      <c r="U377" s="420"/>
    </row>
    <row r="378" spans="1:21" s="421" customFormat="1">
      <c r="A378" s="420"/>
      <c r="B378" s="673"/>
      <c r="C378" s="482"/>
      <c r="D378" s="482"/>
      <c r="E378" s="482"/>
      <c r="F378" s="482"/>
      <c r="G378" s="482"/>
      <c r="H378" s="482"/>
      <c r="I378" s="425"/>
      <c r="J378" s="425"/>
      <c r="K378" s="425"/>
      <c r="L378" s="425"/>
      <c r="M378" s="420"/>
      <c r="N378" s="420"/>
      <c r="O378" s="420"/>
      <c r="P378" s="420"/>
      <c r="Q378" s="420"/>
      <c r="R378" s="420"/>
      <c r="S378" s="420"/>
      <c r="T378" s="420"/>
      <c r="U378" s="420"/>
    </row>
    <row r="387" spans="2:2">
      <c r="B387" s="786"/>
    </row>
    <row r="392" spans="2:2">
      <c r="B392" s="786"/>
    </row>
  </sheetData>
  <sheetProtection algorithmName="SHA-512" hashValue="7QfQM5Ouay5spq9tmbkfBji6nR3AfyOCbP0t+QbbhE9QZxfRxh6bi0HYVW3azOZ8gNN34cO7Ph+q70WpGCrruA==" saltValue="6TnieCnva9yiHOeGeqyuHw==" spinCount="100000" sheet="1" objects="1" scenarios="1" formatColumns="0" formatRows="0"/>
  <mergeCells count="64">
    <mergeCell ref="B187:B188"/>
    <mergeCell ref="B220:L220"/>
    <mergeCell ref="B304:H304"/>
    <mergeCell ref="B305:H305"/>
    <mergeCell ref="B281:H281"/>
    <mergeCell ref="B282:H282"/>
    <mergeCell ref="B222:H222"/>
    <mergeCell ref="B264:H264"/>
    <mergeCell ref="B265:H265"/>
    <mergeCell ref="B280:H280"/>
    <mergeCell ref="B221:H221"/>
    <mergeCell ref="B206:H206"/>
    <mergeCell ref="B293:H293"/>
    <mergeCell ref="I187:K187"/>
    <mergeCell ref="I208:K208"/>
    <mergeCell ref="B179:K179"/>
    <mergeCell ref="B180:K180"/>
    <mergeCell ref="B173:K173"/>
    <mergeCell ref="B106:L106"/>
    <mergeCell ref="B182:K182"/>
    <mergeCell ref="B71:H71"/>
    <mergeCell ref="B22:H22"/>
    <mergeCell ref="B23:H23"/>
    <mergeCell ref="B24:H24"/>
    <mergeCell ref="B43:H43"/>
    <mergeCell ref="B44:H44"/>
    <mergeCell ref="B45:H45"/>
    <mergeCell ref="B46:H46"/>
    <mergeCell ref="B54:H54"/>
    <mergeCell ref="B68:H68"/>
    <mergeCell ref="B69:H69"/>
    <mergeCell ref="B70:H70"/>
    <mergeCell ref="B72:H72"/>
    <mergeCell ref="B83:H83"/>
    <mergeCell ref="I89:K89"/>
    <mergeCell ref="I155:K155"/>
    <mergeCell ref="B121:B122"/>
    <mergeCell ref="B155:B156"/>
    <mergeCell ref="B128:H128"/>
    <mergeCell ref="B84:H84"/>
    <mergeCell ref="B117:H117"/>
    <mergeCell ref="B116:H116"/>
    <mergeCell ref="B139:H139"/>
    <mergeCell ref="B118:L118"/>
    <mergeCell ref="B119:L119"/>
    <mergeCell ref="I121:K121"/>
    <mergeCell ref="B89:B90"/>
    <mergeCell ref="B105:L105"/>
    <mergeCell ref="B100:L100"/>
    <mergeCell ref="B101:L101"/>
    <mergeCell ref="I238:K238"/>
    <mergeCell ref="B208:B209"/>
    <mergeCell ref="B238:B239"/>
    <mergeCell ref="B204:H204"/>
    <mergeCell ref="B205:H205"/>
    <mergeCell ref="B102:L102"/>
    <mergeCell ref="B103:L103"/>
    <mergeCell ref="B104:L104"/>
    <mergeCell ref="B181:H181"/>
    <mergeCell ref="B174:K174"/>
    <mergeCell ref="B175:K175"/>
    <mergeCell ref="B176:K176"/>
    <mergeCell ref="B177:K177"/>
    <mergeCell ref="B178:K178"/>
  </mergeCells>
  <hyperlinks>
    <hyperlink ref="B285" location="'Impacto Económico Regional'!A1" display="Impacto Económico Regional" xr:uid="{0C859818-1639-5B48-8891-BE8F5D17237C}"/>
    <hyperlink ref="B193" location="'Nuestra Gente'!A1" display="Composición de la fuerza laboral" xr:uid="{D9692742-6C1F-9946-A59F-BA072392CE7B}"/>
    <hyperlink ref="B185" location="'Salud y Seguridad'!A1" display="Capacitación en Salud y Seguridad" xr:uid="{6EE49FB5-1878-1C41-A0BE-ABF2B7FFCD5C}"/>
    <hyperlink ref="B153" location="'Salud y Seguridad'!A1" display="Lesiones y enfermedades relacionadas con el trabajo" xr:uid="{74600778-71EE-8040-A8C7-B0C3AAE9C056}"/>
    <hyperlink ref="B131" location="'Relaves y residuos'!A1" display="Relaves y residuos" xr:uid="{056FE352-04CD-DF44-90FB-B33F42346C9B}"/>
    <hyperlink ref="B87" location="Agua!A1" display="Extracción, descarga e intensidad de uso del agua por calidad y origen." xr:uid="{B7124F09-BA63-5F41-AFE6-7664B4BCAF6D}"/>
    <hyperlink ref="B57" location="'Emisiones GEI'!A1" display="Emisiones de GEI relacionadas con la energía e intensidad de las emisiones de alcance 1 y alcance 2" xr:uid="{EDD21E0C-0372-054C-87BD-4A5D82D2A393}"/>
    <hyperlink ref="B27" location="Energía!A1" display="Consumo de energía e intensidad energética" xr:uid="{B67D5CCA-D26A-BE42-8354-68163EA7A680}"/>
    <hyperlink ref="B10" location="Producción!A1" display="Producción de mineral metálico y productos metálicos acabados" xr:uid="{D2924E84-896A-7342-AA09-320FC0135F93}"/>
    <hyperlink ref="B249" location="'Nuestra Gente'!A1" display="Contrataciones nuevas y salidas de empleados" xr:uid="{74EBB3F9-FB3A-4E99-BCBE-6A9067F489F9}"/>
  </hyperlinks>
  <pageMargins left="0.7" right="0.7" top="0.75" bottom="0.75" header="0.3" footer="0.3"/>
  <ignoredErrors>
    <ignoredError sqref="G74" numberStoredAsText="1"/>
  </ignoredErrors>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EFC0-D770-6E4E-8682-2BAEB15373F1}">
  <sheetPr>
    <tabColor theme="3" tint="0.89999084444715716"/>
  </sheetPr>
  <dimension ref="A1:AG385"/>
  <sheetViews>
    <sheetView topLeftCell="B1" zoomScaleNormal="100" workbookViewId="0">
      <pane xSplit="1" topLeftCell="C1" activePane="topRight" state="frozen"/>
      <selection activeCell="B1" sqref="B1"/>
      <selection pane="topRight" activeCell="B173" sqref="B173:L173"/>
    </sheetView>
  </sheetViews>
  <sheetFormatPr defaultColWidth="10.796875" defaultRowHeight="13.5"/>
  <cols>
    <col min="1" max="1" width="3" style="420" customWidth="1"/>
    <col min="2" max="2" width="85.796875" style="673" customWidth="1"/>
    <col min="3" max="8" width="17" style="482" customWidth="1"/>
    <col min="9" max="12" width="17" style="425" customWidth="1"/>
    <col min="13" max="20" width="17" style="420" customWidth="1"/>
    <col min="21" max="21" width="19.19921875" style="420" customWidth="1"/>
    <col min="22" max="16384" width="10.796875" style="420"/>
  </cols>
  <sheetData>
    <row r="1" spans="2:12" s="372" customFormat="1">
      <c r="B1" s="596"/>
      <c r="C1" s="496"/>
      <c r="D1" s="496"/>
      <c r="E1" s="496"/>
      <c r="F1" s="496"/>
      <c r="G1" s="496"/>
      <c r="H1" s="496"/>
      <c r="I1" s="496"/>
      <c r="J1" s="496"/>
      <c r="K1" s="496"/>
      <c r="L1" s="496"/>
    </row>
    <row r="2" spans="2:12" s="372" customFormat="1">
      <c r="B2" s="596"/>
      <c r="C2" s="496"/>
      <c r="D2" s="496"/>
      <c r="E2" s="496"/>
      <c r="F2" s="496"/>
      <c r="G2" s="496"/>
      <c r="H2" s="496"/>
      <c r="I2" s="496"/>
      <c r="J2" s="496"/>
      <c r="K2" s="496"/>
      <c r="L2" s="496"/>
    </row>
    <row r="3" spans="2:12" s="372" customFormat="1" ht="15" customHeight="1">
      <c r="B3" s="596"/>
      <c r="C3" s="496"/>
      <c r="D3" s="496"/>
      <c r="E3" s="496"/>
      <c r="F3" s="496"/>
      <c r="G3" s="496"/>
      <c r="H3" s="496"/>
      <c r="I3" s="496"/>
      <c r="J3" s="496"/>
      <c r="K3" s="496"/>
      <c r="L3" s="496"/>
    </row>
    <row r="4" spans="2:12" s="372" customFormat="1" ht="15" customHeight="1">
      <c r="B4" s="596"/>
      <c r="C4" s="496"/>
      <c r="D4" s="496"/>
      <c r="E4" s="496"/>
      <c r="F4" s="496"/>
      <c r="G4" s="496"/>
      <c r="H4" s="496"/>
      <c r="I4" s="496"/>
      <c r="J4" s="496"/>
      <c r="K4" s="496"/>
      <c r="L4" s="496"/>
    </row>
    <row r="5" spans="2:12" s="372" customFormat="1" ht="15" customHeight="1">
      <c r="B5" s="596"/>
      <c r="C5" s="496"/>
      <c r="D5" s="496"/>
      <c r="E5" s="496"/>
      <c r="F5" s="496"/>
      <c r="G5" s="496"/>
      <c r="H5" s="496"/>
      <c r="I5" s="496"/>
      <c r="J5" s="496"/>
      <c r="K5" s="496"/>
      <c r="L5" s="496"/>
    </row>
    <row r="6" spans="2:12" s="372" customFormat="1" ht="15" customHeight="1">
      <c r="B6" s="596"/>
      <c r="C6" s="496"/>
      <c r="D6" s="496"/>
      <c r="E6" s="496"/>
      <c r="F6" s="496"/>
      <c r="G6" s="496"/>
      <c r="H6" s="496"/>
      <c r="I6" s="496"/>
      <c r="J6" s="496"/>
      <c r="K6" s="496"/>
      <c r="L6" s="496"/>
    </row>
    <row r="7" spans="2:12" s="372" customFormat="1" ht="15" customHeight="1">
      <c r="B7" s="596"/>
      <c r="C7" s="496"/>
      <c r="D7" s="496"/>
      <c r="E7" s="496"/>
      <c r="F7" s="496"/>
      <c r="G7" s="496"/>
      <c r="H7" s="496"/>
      <c r="I7" s="496"/>
      <c r="J7" s="496"/>
      <c r="K7" s="496"/>
      <c r="L7" s="496"/>
    </row>
    <row r="8" spans="2:12" ht="17.649999999999999">
      <c r="B8" s="373" t="s">
        <v>647</v>
      </c>
    </row>
    <row r="9" spans="2:12" ht="13.9" thickBot="1">
      <c r="B9" s="425"/>
    </row>
    <row r="10" spans="2:12" s="656" customFormat="1" ht="15.75" thickTop="1" thickBot="1">
      <c r="B10" s="423" t="s">
        <v>44</v>
      </c>
      <c r="C10" s="654"/>
      <c r="D10" s="654"/>
      <c r="E10" s="654"/>
      <c r="F10" s="654"/>
      <c r="G10" s="654"/>
      <c r="H10" s="654"/>
      <c r="I10" s="655"/>
      <c r="J10" s="655"/>
      <c r="K10" s="655"/>
      <c r="L10" s="655"/>
    </row>
    <row r="11" spans="2:12" ht="13.9" thickTop="1">
      <c r="B11" s="843"/>
      <c r="C11" s="427"/>
    </row>
    <row r="12" spans="2:12" s="447" customFormat="1" ht="28.5" customHeight="1">
      <c r="B12" s="379" t="s">
        <v>648</v>
      </c>
      <c r="C12" s="429">
        <v>2024</v>
      </c>
      <c r="D12" s="353">
        <v>2023</v>
      </c>
      <c r="E12" s="320" t="s">
        <v>47</v>
      </c>
      <c r="F12" s="353">
        <v>2022</v>
      </c>
      <c r="G12" s="353">
        <v>2021</v>
      </c>
      <c r="H12" s="353">
        <v>2020</v>
      </c>
      <c r="I12" s="451"/>
      <c r="J12" s="451"/>
      <c r="K12" s="451"/>
      <c r="L12" s="451"/>
    </row>
    <row r="13" spans="2:12" ht="14.25">
      <c r="B13" s="431" t="s">
        <v>48</v>
      </c>
      <c r="C13" s="232">
        <v>1311000</v>
      </c>
      <c r="D13" s="233">
        <v>1328000</v>
      </c>
      <c r="E13" s="233" t="s">
        <v>208</v>
      </c>
      <c r="F13" s="233">
        <v>1353000</v>
      </c>
      <c r="G13" s="233">
        <v>1359344</v>
      </c>
      <c r="H13" s="233">
        <v>1079429</v>
      </c>
    </row>
    <row r="14" spans="2:12" ht="14.25">
      <c r="B14" s="431" t="s">
        <v>50</v>
      </c>
      <c r="C14" s="232" t="s">
        <v>51</v>
      </c>
      <c r="D14" s="233" t="s">
        <v>51</v>
      </c>
      <c r="E14" s="233" t="s">
        <v>51</v>
      </c>
      <c r="F14" s="233" t="s">
        <v>51</v>
      </c>
      <c r="G14" s="233" t="s">
        <v>51</v>
      </c>
      <c r="H14" s="233" t="s">
        <v>51</v>
      </c>
    </row>
    <row r="15" spans="2:12" s="432" customFormat="1" ht="13.9">
      <c r="B15" s="394" t="s">
        <v>53</v>
      </c>
      <c r="C15" s="239">
        <v>1311000</v>
      </c>
      <c r="D15" s="240">
        <v>1328000</v>
      </c>
      <c r="E15" s="240" t="s">
        <v>208</v>
      </c>
      <c r="F15" s="240">
        <v>1353000</v>
      </c>
      <c r="G15" s="240">
        <v>1359344</v>
      </c>
      <c r="H15" s="240">
        <v>1079429</v>
      </c>
      <c r="I15" s="603"/>
      <c r="J15" s="603"/>
      <c r="K15" s="603"/>
      <c r="L15" s="603"/>
    </row>
    <row r="16" spans="2:12">
      <c r="B16" s="431" t="s">
        <v>55</v>
      </c>
      <c r="C16" s="232">
        <v>24907</v>
      </c>
      <c r="D16" s="233">
        <v>24340</v>
      </c>
      <c r="E16" s="233" t="s">
        <v>54</v>
      </c>
      <c r="F16" s="233">
        <v>24451</v>
      </c>
      <c r="G16" s="233">
        <v>24418</v>
      </c>
      <c r="H16" s="233">
        <v>17203</v>
      </c>
    </row>
    <row r="17" spans="1:13">
      <c r="B17" s="431" t="s">
        <v>57</v>
      </c>
      <c r="C17" s="232" t="s">
        <v>51</v>
      </c>
      <c r="D17" s="233" t="s">
        <v>51</v>
      </c>
      <c r="E17" s="233" t="s">
        <v>51</v>
      </c>
      <c r="F17" s="233" t="s">
        <v>51</v>
      </c>
      <c r="G17" s="233" t="s">
        <v>51</v>
      </c>
      <c r="H17" s="233" t="s">
        <v>51</v>
      </c>
    </row>
    <row r="18" spans="1:13" s="432" customFormat="1" ht="13.9">
      <c r="B18" s="433" t="s">
        <v>59</v>
      </c>
      <c r="C18" s="239">
        <v>24907</v>
      </c>
      <c r="D18" s="240">
        <v>24340</v>
      </c>
      <c r="E18" s="240" t="s">
        <v>54</v>
      </c>
      <c r="F18" s="240">
        <v>24451</v>
      </c>
      <c r="G18" s="240">
        <v>24418</v>
      </c>
      <c r="H18" s="240">
        <v>17203</v>
      </c>
      <c r="I18" s="603"/>
      <c r="J18" s="603"/>
      <c r="K18" s="603"/>
      <c r="L18" s="603"/>
    </row>
    <row r="19" spans="1:13" s="432" customFormat="1" ht="15">
      <c r="B19" s="394" t="s">
        <v>61</v>
      </c>
      <c r="C19" s="239">
        <v>29757</v>
      </c>
      <c r="D19" s="240">
        <v>29049</v>
      </c>
      <c r="E19" s="240" t="s">
        <v>54</v>
      </c>
      <c r="F19" s="240">
        <v>28333</v>
      </c>
      <c r="G19" s="240">
        <v>29096</v>
      </c>
      <c r="H19" s="240">
        <v>22215</v>
      </c>
      <c r="I19" s="603"/>
      <c r="J19" s="603"/>
      <c r="K19" s="603"/>
      <c r="L19" s="603"/>
    </row>
    <row r="20" spans="1:13">
      <c r="B20" s="425"/>
    </row>
    <row r="21" spans="1:13" s="370" customFormat="1">
      <c r="B21" s="434" t="s">
        <v>63</v>
      </c>
      <c r="I21" s="425"/>
      <c r="J21" s="425"/>
      <c r="K21" s="425"/>
      <c r="L21" s="425"/>
    </row>
    <row r="22" spans="1:13" s="372" customFormat="1" ht="25.05" customHeight="1">
      <c r="A22" s="370"/>
      <c r="B22" s="1086" t="s">
        <v>64</v>
      </c>
      <c r="C22" s="1086"/>
      <c r="D22" s="1086"/>
      <c r="E22" s="1086"/>
      <c r="F22" s="1086"/>
      <c r="G22" s="1086"/>
      <c r="H22" s="1086"/>
      <c r="I22" s="425"/>
      <c r="J22" s="425"/>
      <c r="K22" s="425"/>
      <c r="L22" s="425"/>
    </row>
    <row r="23" spans="1:13" s="372" customFormat="1" ht="16.05" customHeight="1">
      <c r="A23" s="370"/>
      <c r="B23" s="1086" t="s">
        <v>65</v>
      </c>
      <c r="C23" s="1086"/>
      <c r="D23" s="1086"/>
      <c r="E23" s="1086"/>
      <c r="F23" s="1086"/>
      <c r="G23" s="1086"/>
      <c r="H23" s="1086"/>
      <c r="I23" s="425"/>
      <c r="J23" s="425"/>
      <c r="K23" s="425"/>
      <c r="L23" s="425"/>
    </row>
    <row r="24" spans="1:13" s="372" customFormat="1" ht="14" customHeight="1">
      <c r="A24" s="370"/>
      <c r="B24" s="1086" t="s">
        <v>66</v>
      </c>
      <c r="C24" s="1086"/>
      <c r="D24" s="1086"/>
      <c r="E24" s="1086"/>
      <c r="F24" s="1086"/>
      <c r="G24" s="1086"/>
      <c r="H24" s="1086"/>
      <c r="I24" s="425"/>
      <c r="J24" s="425"/>
      <c r="K24" s="425"/>
      <c r="L24" s="425"/>
    </row>
    <row r="25" spans="1:13" s="372" customFormat="1">
      <c r="B25" s="436"/>
      <c r="C25" s="496"/>
      <c r="D25" s="496"/>
      <c r="E25" s="496"/>
      <c r="F25" s="496"/>
      <c r="G25" s="496"/>
      <c r="H25" s="496"/>
      <c r="I25" s="425"/>
      <c r="J25" s="425"/>
      <c r="K25" s="425"/>
      <c r="L25" s="425"/>
    </row>
    <row r="26" spans="1:13" s="372" customFormat="1" ht="13.9" thickBot="1">
      <c r="B26" s="436"/>
      <c r="C26" s="496"/>
      <c r="D26" s="496"/>
      <c r="E26" s="496"/>
      <c r="F26" s="496"/>
      <c r="G26" s="496"/>
      <c r="H26" s="496"/>
      <c r="I26" s="496"/>
      <c r="J26" s="496"/>
      <c r="K26" s="496"/>
      <c r="L26" s="496"/>
    </row>
    <row r="27" spans="1:13" s="656" customFormat="1" ht="15.75" thickTop="1" thickBot="1">
      <c r="B27" s="423" t="s">
        <v>67</v>
      </c>
      <c r="C27" s="654"/>
      <c r="D27" s="654"/>
      <c r="E27" s="654"/>
      <c r="F27" s="654"/>
      <c r="G27" s="654"/>
      <c r="H27" s="654"/>
      <c r="I27" s="655"/>
      <c r="J27" s="655"/>
      <c r="K27" s="655"/>
      <c r="L27" s="655"/>
    </row>
    <row r="28" spans="1:13" s="430" customFormat="1" ht="13.9" thickTop="1">
      <c r="B28" s="844"/>
      <c r="C28" s="439"/>
      <c r="D28" s="444"/>
      <c r="E28" s="444"/>
      <c r="F28" s="444"/>
      <c r="G28" s="482"/>
      <c r="H28" s="482"/>
      <c r="I28" s="425"/>
      <c r="J28" s="425"/>
      <c r="K28" s="425"/>
      <c r="L28" s="428"/>
    </row>
    <row r="29" spans="1:13" s="447" customFormat="1" ht="26.25">
      <c r="B29" s="441" t="s">
        <v>649</v>
      </c>
      <c r="C29" s="429">
        <v>2024</v>
      </c>
      <c r="D29" s="353">
        <v>2023</v>
      </c>
      <c r="E29" s="320" t="s">
        <v>47</v>
      </c>
      <c r="F29" s="353">
        <v>2022</v>
      </c>
      <c r="G29" s="353">
        <v>2021</v>
      </c>
      <c r="H29" s="353">
        <v>2020</v>
      </c>
      <c r="I29" s="450"/>
      <c r="J29" s="450"/>
      <c r="K29" s="451"/>
      <c r="L29" s="451"/>
    </row>
    <row r="30" spans="1:13" s="430" customFormat="1">
      <c r="B30" s="442" t="s">
        <v>69</v>
      </c>
      <c r="C30" s="657">
        <v>147094</v>
      </c>
      <c r="D30" s="658">
        <v>151844</v>
      </c>
      <c r="E30" s="658" t="s">
        <v>319</v>
      </c>
      <c r="F30" s="658">
        <v>167509</v>
      </c>
      <c r="G30" s="658">
        <v>172307</v>
      </c>
      <c r="H30" s="658">
        <v>143346</v>
      </c>
      <c r="I30" s="482"/>
      <c r="J30" s="482"/>
      <c r="K30" s="425"/>
      <c r="L30" s="425"/>
      <c r="M30" s="420"/>
    </row>
    <row r="31" spans="1:13" s="430" customFormat="1" ht="12.75">
      <c r="B31" s="442" t="s">
        <v>71</v>
      </c>
      <c r="C31" s="659">
        <v>753</v>
      </c>
      <c r="D31" s="658">
        <v>780</v>
      </c>
      <c r="E31" s="658" t="s">
        <v>352</v>
      </c>
      <c r="F31" s="658">
        <v>104</v>
      </c>
      <c r="G31" s="658">
        <v>172</v>
      </c>
      <c r="H31" s="658">
        <v>140</v>
      </c>
      <c r="I31" s="444"/>
      <c r="J31" s="444"/>
      <c r="K31" s="428"/>
      <c r="L31" s="428"/>
    </row>
    <row r="32" spans="1:13" s="430" customFormat="1" ht="12.75">
      <c r="B32" s="442" t="s">
        <v>73</v>
      </c>
      <c r="C32" s="445">
        <v>0</v>
      </c>
      <c r="D32" s="658">
        <v>0</v>
      </c>
      <c r="E32" s="658" t="s">
        <v>51</v>
      </c>
      <c r="F32" s="658">
        <v>0</v>
      </c>
      <c r="G32" s="658">
        <v>0</v>
      </c>
      <c r="H32" s="658">
        <v>0</v>
      </c>
      <c r="I32" s="444"/>
      <c r="J32" s="444"/>
      <c r="K32" s="428"/>
      <c r="L32" s="428"/>
    </row>
    <row r="33" spans="2:13" s="430" customFormat="1" ht="12.75">
      <c r="B33" s="442" t="s">
        <v>75</v>
      </c>
      <c r="C33" s="446">
        <v>176</v>
      </c>
      <c r="D33" s="658">
        <v>176</v>
      </c>
      <c r="E33" s="658" t="s">
        <v>70</v>
      </c>
      <c r="F33" s="658">
        <v>242</v>
      </c>
      <c r="G33" s="658">
        <v>316</v>
      </c>
      <c r="H33" s="658">
        <v>271</v>
      </c>
      <c r="I33" s="444"/>
      <c r="J33" s="444"/>
      <c r="K33" s="428"/>
      <c r="L33" s="428"/>
    </row>
    <row r="34" spans="2:13" s="447" customFormat="1" ht="13.15">
      <c r="B34" s="448" t="s">
        <v>77</v>
      </c>
      <c r="C34" s="660">
        <v>148023</v>
      </c>
      <c r="D34" s="661">
        <v>152800</v>
      </c>
      <c r="E34" s="661" t="s">
        <v>319</v>
      </c>
      <c r="F34" s="661">
        <v>167855</v>
      </c>
      <c r="G34" s="661">
        <v>172795</v>
      </c>
      <c r="H34" s="661">
        <v>143757</v>
      </c>
      <c r="I34" s="450"/>
      <c r="J34" s="450"/>
      <c r="K34" s="451"/>
      <c r="L34" s="451"/>
    </row>
    <row r="35" spans="2:13" s="447" customFormat="1" ht="13.15">
      <c r="B35" s="448" t="s">
        <v>78</v>
      </c>
      <c r="C35" s="662">
        <v>254138</v>
      </c>
      <c r="D35" s="661">
        <v>251559</v>
      </c>
      <c r="E35" s="661" t="s">
        <v>122</v>
      </c>
      <c r="F35" s="661">
        <v>228707</v>
      </c>
      <c r="G35" s="661">
        <v>228748</v>
      </c>
      <c r="H35" s="661">
        <v>198104</v>
      </c>
      <c r="I35" s="450"/>
      <c r="J35" s="450"/>
      <c r="K35" s="451"/>
      <c r="L35" s="451"/>
    </row>
    <row r="36" spans="2:13" s="447" customFormat="1" ht="13.15">
      <c r="B36" s="448" t="s">
        <v>80</v>
      </c>
      <c r="C36" s="662">
        <v>402160</v>
      </c>
      <c r="D36" s="661">
        <v>404359</v>
      </c>
      <c r="E36" s="661" t="s">
        <v>208</v>
      </c>
      <c r="F36" s="661">
        <v>396562</v>
      </c>
      <c r="G36" s="661">
        <v>401543</v>
      </c>
      <c r="H36" s="661">
        <v>341861</v>
      </c>
      <c r="I36" s="450"/>
      <c r="J36" s="450"/>
      <c r="K36" s="451"/>
      <c r="L36" s="451"/>
    </row>
    <row r="37" spans="2:13" s="430" customFormat="1" ht="12.75">
      <c r="B37" s="442" t="s">
        <v>82</v>
      </c>
      <c r="C37" s="657">
        <v>254138</v>
      </c>
      <c r="D37" s="658">
        <v>251559</v>
      </c>
      <c r="E37" s="658" t="s">
        <v>122</v>
      </c>
      <c r="F37" s="658">
        <v>228707</v>
      </c>
      <c r="G37" s="658">
        <v>228748</v>
      </c>
      <c r="H37" s="658">
        <v>198104</v>
      </c>
      <c r="I37" s="444"/>
      <c r="J37" s="444"/>
      <c r="K37" s="428"/>
      <c r="L37" s="428"/>
    </row>
    <row r="38" spans="2:13" s="430" customFormat="1" ht="14.25">
      <c r="B38" s="442" t="s">
        <v>83</v>
      </c>
      <c r="C38" s="663" t="s">
        <v>87</v>
      </c>
      <c r="D38" s="664" t="s">
        <v>292</v>
      </c>
      <c r="E38" s="664" t="s">
        <v>54</v>
      </c>
      <c r="F38" s="664" t="s">
        <v>545</v>
      </c>
      <c r="G38" s="664" t="s">
        <v>295</v>
      </c>
      <c r="H38" s="664" t="s">
        <v>545</v>
      </c>
      <c r="I38" s="444"/>
      <c r="J38" s="444"/>
      <c r="K38" s="428"/>
      <c r="L38" s="428"/>
    </row>
    <row r="39" spans="2:13" s="430" customFormat="1" ht="12.75">
      <c r="B39" s="442" t="s">
        <v>476</v>
      </c>
      <c r="C39" s="657">
        <v>0</v>
      </c>
      <c r="D39" s="658">
        <v>0</v>
      </c>
      <c r="E39" s="658" t="s">
        <v>51</v>
      </c>
      <c r="F39" s="658">
        <v>0</v>
      </c>
      <c r="G39" s="658">
        <v>0</v>
      </c>
      <c r="H39" s="658">
        <v>0</v>
      </c>
      <c r="I39" s="444"/>
      <c r="J39" s="444"/>
      <c r="K39" s="428"/>
      <c r="L39" s="428"/>
    </row>
    <row r="40" spans="2:13" s="430" customFormat="1" ht="14.25">
      <c r="B40" s="442" t="s">
        <v>477</v>
      </c>
      <c r="C40" s="663" t="s">
        <v>70</v>
      </c>
      <c r="D40" s="664" t="s">
        <v>70</v>
      </c>
      <c r="E40" s="664" t="s">
        <v>51</v>
      </c>
      <c r="F40" s="664" t="s">
        <v>70</v>
      </c>
      <c r="G40" s="664" t="s">
        <v>70</v>
      </c>
      <c r="H40" s="664" t="s">
        <v>70</v>
      </c>
      <c r="I40" s="444"/>
      <c r="J40" s="444"/>
      <c r="K40" s="428"/>
      <c r="L40" s="428"/>
    </row>
    <row r="41" spans="2:13" s="430" customFormat="1" ht="12.75">
      <c r="B41" s="454"/>
      <c r="C41" s="454"/>
      <c r="D41" s="454"/>
      <c r="E41" s="454"/>
      <c r="F41" s="454"/>
      <c r="G41" s="454"/>
      <c r="H41" s="454"/>
      <c r="I41" s="454"/>
      <c r="J41" s="428"/>
      <c r="K41" s="428"/>
      <c r="L41" s="428"/>
    </row>
    <row r="42" spans="2:13" s="370" customFormat="1" ht="12.75">
      <c r="B42" s="434" t="s">
        <v>63</v>
      </c>
      <c r="I42" s="454"/>
      <c r="J42" s="428"/>
      <c r="K42" s="428"/>
      <c r="L42" s="428"/>
    </row>
    <row r="43" spans="2:13" s="370" customFormat="1" ht="13.05" customHeight="1">
      <c r="B43" s="1097" t="s">
        <v>99</v>
      </c>
      <c r="C43" s="1097"/>
      <c r="D43" s="1097"/>
      <c r="E43" s="1097"/>
      <c r="F43" s="1097"/>
      <c r="G43" s="1097"/>
      <c r="H43" s="1097"/>
      <c r="I43" s="454"/>
      <c r="J43" s="428"/>
      <c r="K43" s="428"/>
      <c r="L43" s="428"/>
      <c r="M43" s="497"/>
    </row>
    <row r="44" spans="2:13" s="370" customFormat="1" ht="13.05" customHeight="1">
      <c r="B44" s="1097" t="s">
        <v>100</v>
      </c>
      <c r="C44" s="1097"/>
      <c r="D44" s="1097"/>
      <c r="E44" s="1097"/>
      <c r="F44" s="1097"/>
      <c r="G44" s="1097"/>
      <c r="H44" s="1097"/>
      <c r="I44" s="454"/>
      <c r="J44" s="428"/>
      <c r="K44" s="428"/>
      <c r="L44" s="428"/>
      <c r="M44" s="845"/>
    </row>
    <row r="45" spans="2:13" s="370" customFormat="1" ht="25.05" customHeight="1">
      <c r="B45" s="1097" t="s">
        <v>650</v>
      </c>
      <c r="C45" s="1097"/>
      <c r="D45" s="1097"/>
      <c r="E45" s="1097"/>
      <c r="F45" s="1097"/>
      <c r="G45" s="1097"/>
      <c r="H45" s="1097"/>
      <c r="I45" s="454"/>
      <c r="J45" s="428"/>
      <c r="K45" s="428"/>
      <c r="L45" s="428"/>
      <c r="M45" s="845"/>
    </row>
    <row r="46" spans="2:13" s="461" customFormat="1" ht="12.75">
      <c r="B46" s="459"/>
      <c r="C46" s="462"/>
      <c r="D46" s="462"/>
      <c r="E46" s="462"/>
      <c r="F46" s="462"/>
      <c r="G46" s="459"/>
      <c r="H46" s="462"/>
      <c r="I46" s="454"/>
      <c r="J46" s="428"/>
      <c r="K46" s="428"/>
      <c r="L46" s="428"/>
    </row>
    <row r="47" spans="2:13" s="447" customFormat="1" ht="26.25">
      <c r="B47" s="448" t="s">
        <v>651</v>
      </c>
      <c r="C47" s="429">
        <v>2024</v>
      </c>
      <c r="D47" s="353">
        <v>2023</v>
      </c>
      <c r="E47" s="320" t="s">
        <v>47</v>
      </c>
      <c r="F47" s="353">
        <v>2022</v>
      </c>
      <c r="G47" s="353">
        <v>2021</v>
      </c>
      <c r="H47" s="353">
        <v>2020</v>
      </c>
      <c r="I47" s="454"/>
      <c r="J47" s="428"/>
      <c r="K47" s="428"/>
      <c r="L47" s="428"/>
    </row>
    <row r="48" spans="2:13" s="430" customFormat="1" ht="12.75">
      <c r="B48" s="464" t="s">
        <v>104</v>
      </c>
      <c r="C48" s="666">
        <v>0.307</v>
      </c>
      <c r="D48" s="667">
        <v>0.30399999999999999</v>
      </c>
      <c r="E48" s="667" t="s">
        <v>122</v>
      </c>
      <c r="F48" s="668">
        <v>0.29299999999999998</v>
      </c>
      <c r="G48" s="668">
        <v>0.29499999999999998</v>
      </c>
      <c r="H48" s="668">
        <v>0.317</v>
      </c>
      <c r="I48" s="444"/>
      <c r="J48" s="796"/>
      <c r="K48" s="428"/>
      <c r="L48" s="428"/>
    </row>
    <row r="49" spans="2:21" s="430" customFormat="1" ht="12.75">
      <c r="B49" s="464" t="s">
        <v>106</v>
      </c>
      <c r="C49" s="669">
        <v>16.100000000000001</v>
      </c>
      <c r="D49" s="670">
        <v>16.600000000000001</v>
      </c>
      <c r="E49" s="670" t="s">
        <v>319</v>
      </c>
      <c r="F49" s="671">
        <v>16.2</v>
      </c>
      <c r="G49" s="671">
        <v>16.399999999999999</v>
      </c>
      <c r="H49" s="671">
        <v>19.899999999999999</v>
      </c>
      <c r="I49" s="444"/>
      <c r="J49" s="796"/>
      <c r="K49" s="428"/>
      <c r="L49" s="428"/>
    </row>
    <row r="50" spans="2:21" s="430" customFormat="1" ht="12.75">
      <c r="B50" s="464" t="s">
        <v>108</v>
      </c>
      <c r="C50" s="669">
        <v>13.5</v>
      </c>
      <c r="D50" s="670">
        <v>13.9</v>
      </c>
      <c r="E50" s="670" t="s">
        <v>319</v>
      </c>
      <c r="F50" s="671">
        <v>14</v>
      </c>
      <c r="G50" s="671">
        <v>13.8</v>
      </c>
      <c r="H50" s="671">
        <v>15.4</v>
      </c>
      <c r="I50" s="444"/>
      <c r="J50" s="796"/>
      <c r="K50" s="428"/>
      <c r="L50" s="428"/>
    </row>
    <row r="51" spans="2:21" s="430" customFormat="1" ht="14.25" customHeight="1">
      <c r="B51" s="672"/>
      <c r="C51" s="454"/>
      <c r="D51" s="454"/>
      <c r="E51" s="454"/>
      <c r="F51" s="454"/>
      <c r="G51" s="454"/>
      <c r="H51" s="454"/>
      <c r="I51" s="428"/>
      <c r="J51" s="796"/>
      <c r="K51" s="428"/>
      <c r="L51" s="428"/>
    </row>
    <row r="52" spans="2:21" s="370" customFormat="1" ht="12.75">
      <c r="B52" s="434" t="s">
        <v>63</v>
      </c>
      <c r="L52" s="371"/>
      <c r="M52" s="371"/>
    </row>
    <row r="53" spans="2:21" s="418" customFormat="1" ht="27" customHeight="1">
      <c r="B53" s="1098" t="s">
        <v>480</v>
      </c>
      <c r="C53" s="1098"/>
      <c r="D53" s="1098"/>
      <c r="E53" s="1098"/>
      <c r="F53" s="1098"/>
      <c r="G53" s="1098"/>
      <c r="H53" s="1098"/>
      <c r="I53" s="459"/>
      <c r="J53" s="459"/>
      <c r="K53" s="459"/>
      <c r="L53" s="459"/>
      <c r="M53" s="459"/>
    </row>
    <row r="54" spans="2:21" s="418" customFormat="1" ht="13.05" customHeight="1">
      <c r="B54" s="1098"/>
      <c r="C54" s="1098"/>
      <c r="D54" s="1098"/>
      <c r="E54" s="1098"/>
      <c r="F54" s="1098"/>
      <c r="G54" s="1098"/>
      <c r="H54" s="1098"/>
      <c r="I54" s="1098"/>
      <c r="J54" s="1098"/>
      <c r="K54" s="1098"/>
      <c r="L54" s="1098"/>
      <c r="M54" s="459"/>
    </row>
    <row r="55" spans="2:21" s="430" customFormat="1" thickBot="1">
      <c r="B55" s="472"/>
      <c r="C55" s="454"/>
      <c r="D55" s="454"/>
      <c r="E55" s="454"/>
      <c r="F55" s="454"/>
      <c r="G55" s="454"/>
      <c r="H55" s="454"/>
      <c r="I55" s="783"/>
      <c r="J55" s="783"/>
      <c r="K55" s="783"/>
      <c r="L55" s="783"/>
      <c r="M55" s="646"/>
      <c r="N55" s="646"/>
      <c r="O55" s="647"/>
      <c r="P55" s="647"/>
      <c r="Q55" s="647"/>
      <c r="R55" s="647"/>
      <c r="S55" s="647"/>
      <c r="T55" s="647"/>
      <c r="U55" s="846"/>
    </row>
    <row r="56" spans="2:21" s="656" customFormat="1" ht="15.75" thickTop="1" thickBot="1">
      <c r="B56" s="473" t="s">
        <v>112</v>
      </c>
      <c r="C56" s="654"/>
      <c r="D56" s="654"/>
      <c r="E56" s="654"/>
      <c r="F56" s="654"/>
      <c r="G56" s="654"/>
      <c r="H56" s="654"/>
      <c r="I56" s="655"/>
      <c r="J56" s="655"/>
      <c r="K56" s="655"/>
      <c r="L56" s="655"/>
    </row>
    <row r="57" spans="2:21" ht="13.9" thickTop="1">
      <c r="G57" s="444"/>
      <c r="H57" s="444"/>
      <c r="I57" s="428"/>
      <c r="J57" s="428"/>
      <c r="K57" s="428"/>
    </row>
    <row r="58" spans="2:21" s="447" customFormat="1" ht="26.25">
      <c r="B58" s="475" t="s">
        <v>652</v>
      </c>
      <c r="C58" s="429">
        <v>2024</v>
      </c>
      <c r="D58" s="353">
        <v>2023</v>
      </c>
      <c r="E58" s="320" t="s">
        <v>47</v>
      </c>
      <c r="F58" s="353">
        <v>2022</v>
      </c>
      <c r="G58" s="353">
        <v>2021</v>
      </c>
      <c r="H58" s="353">
        <v>2020</v>
      </c>
      <c r="I58" s="450"/>
      <c r="J58" s="450"/>
      <c r="K58" s="451"/>
      <c r="L58" s="451"/>
    </row>
    <row r="59" spans="2:21" ht="14.25">
      <c r="B59" s="388" t="s">
        <v>653</v>
      </c>
      <c r="C59" s="674">
        <v>10289</v>
      </c>
      <c r="D59" s="675">
        <v>10621</v>
      </c>
      <c r="E59" s="675" t="s">
        <v>319</v>
      </c>
      <c r="F59" s="676">
        <v>11674</v>
      </c>
      <c r="G59" s="676">
        <v>12015</v>
      </c>
      <c r="H59" s="676">
        <v>9996</v>
      </c>
      <c r="I59" s="444"/>
      <c r="J59" s="677"/>
      <c r="K59" s="677"/>
      <c r="L59" s="677"/>
      <c r="M59" s="480"/>
      <c r="N59" s="480"/>
      <c r="O59" s="480"/>
      <c r="P59" s="481"/>
    </row>
    <row r="60" spans="2:21" ht="14.25">
      <c r="B60" s="388" t="s">
        <v>654</v>
      </c>
      <c r="C60" s="674">
        <v>31344</v>
      </c>
      <c r="D60" s="675">
        <v>30606</v>
      </c>
      <c r="E60" s="675" t="s">
        <v>54</v>
      </c>
      <c r="F60" s="676">
        <v>27635</v>
      </c>
      <c r="G60" s="676">
        <v>26878</v>
      </c>
      <c r="H60" s="676">
        <v>27184</v>
      </c>
      <c r="I60" s="482"/>
      <c r="J60" s="677"/>
      <c r="K60" s="677"/>
      <c r="L60" s="677"/>
      <c r="M60" s="480"/>
      <c r="N60" s="480"/>
      <c r="O60" s="480"/>
      <c r="P60" s="481"/>
    </row>
    <row r="61" spans="2:21" ht="14.25">
      <c r="B61" s="388" t="s">
        <v>655</v>
      </c>
      <c r="C61" s="674">
        <v>31344</v>
      </c>
      <c r="D61" s="675">
        <v>30606</v>
      </c>
      <c r="E61" s="675" t="s">
        <v>54</v>
      </c>
      <c r="F61" s="676">
        <v>27635</v>
      </c>
      <c r="G61" s="676">
        <v>26878</v>
      </c>
      <c r="H61" s="676">
        <v>27184</v>
      </c>
      <c r="I61" s="482"/>
      <c r="J61" s="677"/>
      <c r="K61" s="677"/>
      <c r="L61" s="677"/>
      <c r="M61" s="480"/>
      <c r="N61" s="480"/>
      <c r="O61" s="480"/>
      <c r="P61" s="481"/>
    </row>
    <row r="62" spans="2:21" s="432" customFormat="1" ht="13.9">
      <c r="B62" s="483" t="s">
        <v>121</v>
      </c>
      <c r="C62" s="679">
        <v>41633</v>
      </c>
      <c r="D62" s="680">
        <v>41227</v>
      </c>
      <c r="E62" s="680" t="s">
        <v>122</v>
      </c>
      <c r="F62" s="681">
        <v>39310</v>
      </c>
      <c r="G62" s="681">
        <v>38893</v>
      </c>
      <c r="H62" s="681">
        <v>37180</v>
      </c>
      <c r="I62" s="482"/>
      <c r="J62" s="677"/>
      <c r="K62" s="677"/>
      <c r="L62" s="677"/>
      <c r="M62" s="480"/>
      <c r="N62" s="480"/>
      <c r="O62" s="480"/>
      <c r="P62" s="481"/>
      <c r="Q62" s="420"/>
      <c r="R62" s="420"/>
    </row>
    <row r="63" spans="2:21" s="432" customFormat="1" ht="13.9">
      <c r="B63" s="490" t="s">
        <v>123</v>
      </c>
      <c r="C63" s="679">
        <v>41633</v>
      </c>
      <c r="D63" s="680">
        <v>41227</v>
      </c>
      <c r="E63" s="680" t="s">
        <v>122</v>
      </c>
      <c r="F63" s="681">
        <v>39310</v>
      </c>
      <c r="G63" s="681">
        <v>38893</v>
      </c>
      <c r="H63" s="681">
        <v>37180</v>
      </c>
      <c r="I63" s="482"/>
      <c r="J63" s="677"/>
      <c r="K63" s="677"/>
      <c r="L63" s="677"/>
      <c r="M63" s="480"/>
      <c r="N63" s="480"/>
      <c r="O63" s="480"/>
      <c r="P63" s="481"/>
      <c r="Q63" s="420"/>
      <c r="R63" s="420"/>
    </row>
    <row r="64" spans="2:21" s="432" customFormat="1" ht="13.9">
      <c r="B64" s="483" t="s">
        <v>124</v>
      </c>
      <c r="C64" s="682">
        <v>0</v>
      </c>
      <c r="D64" s="683">
        <v>0</v>
      </c>
      <c r="E64" s="683" t="s">
        <v>51</v>
      </c>
      <c r="F64" s="684">
        <v>0</v>
      </c>
      <c r="G64" s="684">
        <v>0</v>
      </c>
      <c r="H64" s="684">
        <v>0</v>
      </c>
      <c r="I64" s="487"/>
      <c r="J64" s="677"/>
      <c r="K64" s="677"/>
      <c r="L64" s="677"/>
      <c r="M64" s="480"/>
      <c r="N64" s="480"/>
      <c r="O64" s="480"/>
      <c r="P64" s="480"/>
    </row>
    <row r="65" spans="2:18">
      <c r="B65" s="672"/>
      <c r="C65" s="454"/>
      <c r="D65" s="454"/>
      <c r="E65" s="454"/>
      <c r="F65" s="454"/>
      <c r="G65" s="454"/>
      <c r="H65" s="454"/>
      <c r="J65" s="847"/>
      <c r="K65" s="847"/>
      <c r="L65" s="847"/>
      <c r="M65" s="678"/>
      <c r="N65" s="678"/>
      <c r="O65" s="678"/>
      <c r="P65" s="678"/>
    </row>
    <row r="66" spans="2:18" s="384" customFormat="1">
      <c r="B66" s="434" t="s">
        <v>63</v>
      </c>
      <c r="C66" s="495"/>
      <c r="D66" s="495"/>
      <c r="E66" s="495"/>
      <c r="F66" s="495"/>
      <c r="G66" s="495"/>
      <c r="H66" s="495"/>
      <c r="I66" s="495"/>
      <c r="J66" s="495"/>
      <c r="K66" s="495"/>
    </row>
    <row r="67" spans="2:18" s="378" customFormat="1" ht="26" customHeight="1">
      <c r="B67" s="1099" t="s">
        <v>125</v>
      </c>
      <c r="C67" s="1099"/>
      <c r="D67" s="1099"/>
      <c r="E67" s="1099"/>
      <c r="F67" s="1099"/>
      <c r="G67" s="1099"/>
      <c r="H67" s="1099"/>
      <c r="I67" s="848"/>
      <c r="J67" s="848"/>
      <c r="K67" s="848"/>
      <c r="L67" s="848"/>
      <c r="M67" s="848"/>
    </row>
    <row r="68" spans="2:18" s="378" customFormat="1" ht="17.75" customHeight="1">
      <c r="B68" s="1099" t="s">
        <v>656</v>
      </c>
      <c r="C68" s="1099"/>
      <c r="D68" s="1099"/>
      <c r="E68" s="1099"/>
      <c r="F68" s="1099"/>
      <c r="G68" s="1099"/>
      <c r="H68" s="1099"/>
      <c r="I68" s="1108"/>
      <c r="J68" s="1108"/>
      <c r="K68" s="1108"/>
      <c r="L68" s="1108"/>
      <c r="M68" s="849"/>
    </row>
    <row r="69" spans="2:18" s="378" customFormat="1" ht="17.25" customHeight="1">
      <c r="B69" s="1099" t="s">
        <v>657</v>
      </c>
      <c r="C69" s="1099"/>
      <c r="D69" s="1099"/>
      <c r="E69" s="1099"/>
      <c r="F69" s="1099"/>
      <c r="G69" s="1099"/>
      <c r="H69" s="1099"/>
      <c r="I69" s="1108"/>
      <c r="J69" s="1108"/>
      <c r="K69" s="1108"/>
      <c r="L69" s="1108"/>
      <c r="M69" s="849"/>
    </row>
    <row r="70" spans="2:18" s="378" customFormat="1" ht="26.25" customHeight="1">
      <c r="B70" s="1099" t="s">
        <v>658</v>
      </c>
      <c r="C70" s="1099"/>
      <c r="D70" s="1099"/>
      <c r="E70" s="1099"/>
      <c r="F70" s="1099"/>
      <c r="G70" s="1099"/>
      <c r="H70" s="1099"/>
      <c r="I70" s="1108"/>
      <c r="J70" s="1108"/>
      <c r="K70" s="1108"/>
      <c r="L70" s="1108"/>
      <c r="M70" s="849"/>
    </row>
    <row r="71" spans="2:18" s="372" customFormat="1">
      <c r="B71" s="459"/>
      <c r="C71" s="454"/>
      <c r="D71" s="454"/>
      <c r="E71" s="454"/>
      <c r="F71" s="454"/>
      <c r="G71" s="454"/>
      <c r="H71" s="454"/>
      <c r="I71" s="496"/>
      <c r="J71" s="496"/>
      <c r="K71" s="496"/>
      <c r="L71" s="496"/>
    </row>
    <row r="72" spans="2:18" s="447" customFormat="1" ht="26.25">
      <c r="B72" s="483" t="s">
        <v>659</v>
      </c>
      <c r="C72" s="429">
        <v>2024</v>
      </c>
      <c r="D72" s="353">
        <v>2023</v>
      </c>
      <c r="E72" s="320" t="s">
        <v>47</v>
      </c>
      <c r="F72" s="353">
        <v>2022</v>
      </c>
      <c r="G72" s="353">
        <v>2021</v>
      </c>
      <c r="H72" s="353">
        <v>2020</v>
      </c>
      <c r="I72" s="450"/>
      <c r="J72" s="450"/>
      <c r="K72" s="451"/>
      <c r="L72" s="451"/>
    </row>
    <row r="73" spans="2:18" s="499" customFormat="1" ht="15">
      <c r="B73" s="366" t="s">
        <v>947</v>
      </c>
      <c r="C73" s="686">
        <v>3.1800000000000002E-2</v>
      </c>
      <c r="D73" s="687">
        <v>3.1E-2</v>
      </c>
      <c r="E73" s="246">
        <v>2.2919999999999999E-2</v>
      </c>
      <c r="F73" s="687">
        <v>2.9100000000000001E-2</v>
      </c>
      <c r="G73" s="687">
        <v>2.86E-2</v>
      </c>
      <c r="H73" s="687">
        <v>3.44E-2</v>
      </c>
      <c r="I73" s="482"/>
      <c r="J73" s="677"/>
      <c r="K73" s="677"/>
      <c r="L73" s="677"/>
      <c r="M73" s="480"/>
      <c r="N73" s="480"/>
      <c r="O73" s="480"/>
      <c r="P73" s="481"/>
      <c r="Q73" s="678"/>
      <c r="R73" s="420"/>
    </row>
    <row r="74" spans="2:18" s="499" customFormat="1" ht="15">
      <c r="B74" s="366" t="s">
        <v>948</v>
      </c>
      <c r="C74" s="686">
        <v>3.1800000000000002E-2</v>
      </c>
      <c r="D74" s="687">
        <v>3.1E-2</v>
      </c>
      <c r="E74" s="246">
        <v>2.2919999999999999E-2</v>
      </c>
      <c r="F74" s="687">
        <v>2.9100000000000001E-2</v>
      </c>
      <c r="G74" s="687">
        <v>2.86E-2</v>
      </c>
      <c r="H74" s="687">
        <v>3.44E-2</v>
      </c>
      <c r="I74" s="482"/>
      <c r="J74" s="677"/>
      <c r="K74" s="677"/>
      <c r="L74" s="677"/>
      <c r="M74" s="480"/>
      <c r="N74" s="480"/>
      <c r="O74" s="480"/>
      <c r="P74" s="481"/>
      <c r="Q74" s="678"/>
      <c r="R74" s="420"/>
    </row>
    <row r="75" spans="2:18" s="499" customFormat="1" ht="15">
      <c r="B75" s="366" t="s">
        <v>949</v>
      </c>
      <c r="C75" s="688">
        <v>1.67</v>
      </c>
      <c r="D75" s="689">
        <v>1.69</v>
      </c>
      <c r="E75" s="246">
        <v>-1.32E-2</v>
      </c>
      <c r="F75" s="689">
        <v>1.61</v>
      </c>
      <c r="G75" s="689">
        <v>1.59</v>
      </c>
      <c r="H75" s="689">
        <v>2.16</v>
      </c>
      <c r="I75" s="482"/>
      <c r="J75" s="677"/>
      <c r="K75" s="677"/>
      <c r="L75" s="677"/>
      <c r="M75" s="480"/>
      <c r="N75" s="480"/>
      <c r="O75" s="480"/>
      <c r="P75" s="481"/>
      <c r="Q75" s="678"/>
      <c r="R75" s="420"/>
    </row>
    <row r="76" spans="2:18" s="499" customFormat="1" ht="15">
      <c r="B76" s="366" t="s">
        <v>950</v>
      </c>
      <c r="C76" s="688">
        <v>1.67</v>
      </c>
      <c r="D76" s="689">
        <v>1.69</v>
      </c>
      <c r="E76" s="246">
        <v>-1.32E-2</v>
      </c>
      <c r="F76" s="689">
        <v>1.61</v>
      </c>
      <c r="G76" s="689">
        <v>1.59</v>
      </c>
      <c r="H76" s="689">
        <v>2.16</v>
      </c>
      <c r="I76" s="482"/>
      <c r="J76" s="677"/>
      <c r="K76" s="677"/>
      <c r="L76" s="677"/>
      <c r="M76" s="480"/>
      <c r="N76" s="480"/>
      <c r="O76" s="480"/>
      <c r="P76" s="481"/>
      <c r="Q76" s="678"/>
      <c r="R76" s="420"/>
    </row>
    <row r="77" spans="2:18" s="499" customFormat="1" ht="15">
      <c r="B77" s="366" t="s">
        <v>952</v>
      </c>
      <c r="C77" s="688">
        <v>1.4</v>
      </c>
      <c r="D77" s="689">
        <v>1.42</v>
      </c>
      <c r="E77" s="246">
        <v>-1.4200000000000001E-2</v>
      </c>
      <c r="F77" s="689">
        <v>1.39</v>
      </c>
      <c r="G77" s="689">
        <v>1.34</v>
      </c>
      <c r="H77" s="689">
        <v>1.67</v>
      </c>
      <c r="I77" s="482"/>
      <c r="J77" s="677"/>
      <c r="K77" s="677"/>
      <c r="L77" s="677"/>
      <c r="M77" s="480"/>
      <c r="N77" s="480"/>
      <c r="O77" s="480"/>
      <c r="P77" s="481"/>
      <c r="Q77" s="678"/>
      <c r="R77" s="420"/>
    </row>
    <row r="78" spans="2:18" s="499" customFormat="1" ht="15">
      <c r="B78" s="366" t="s">
        <v>951</v>
      </c>
      <c r="C78" s="688">
        <v>1.4</v>
      </c>
      <c r="D78" s="689">
        <v>1.42</v>
      </c>
      <c r="E78" s="246">
        <v>-1.4200000000000001E-2</v>
      </c>
      <c r="F78" s="689">
        <v>1.39</v>
      </c>
      <c r="G78" s="689">
        <v>1.34</v>
      </c>
      <c r="H78" s="689">
        <v>1.67</v>
      </c>
      <c r="I78" s="482"/>
      <c r="J78" s="677"/>
      <c r="K78" s="677"/>
      <c r="L78" s="677"/>
      <c r="M78" s="480"/>
      <c r="N78" s="480"/>
      <c r="O78" s="480"/>
      <c r="P78" s="481"/>
      <c r="Q78" s="678"/>
      <c r="R78" s="420"/>
    </row>
    <row r="79" spans="2:18">
      <c r="B79" s="425"/>
      <c r="C79" s="454"/>
      <c r="D79" s="454"/>
      <c r="E79" s="454"/>
      <c r="F79" s="454"/>
      <c r="G79" s="454"/>
      <c r="H79" s="454"/>
    </row>
    <row r="80" spans="2:18" s="370" customFormat="1" ht="12.75">
      <c r="B80" s="434" t="s">
        <v>63</v>
      </c>
      <c r="C80" s="454"/>
      <c r="D80" s="454"/>
      <c r="E80" s="454"/>
      <c r="F80" s="454"/>
      <c r="G80" s="454"/>
      <c r="H80" s="454"/>
      <c r="I80" s="371"/>
      <c r="J80" s="371"/>
      <c r="K80" s="371"/>
      <c r="L80" s="371"/>
    </row>
    <row r="81" spans="1:25" s="384" customFormat="1" ht="12.75">
      <c r="B81" s="1086" t="s">
        <v>488</v>
      </c>
      <c r="C81" s="1086"/>
      <c r="D81" s="1086"/>
      <c r="E81" s="1086"/>
      <c r="F81" s="1086"/>
      <c r="G81" s="1086"/>
      <c r="H81" s="1086"/>
      <c r="I81" s="497"/>
      <c r="J81" s="497"/>
      <c r="K81" s="497"/>
      <c r="L81" s="378"/>
    </row>
    <row r="82" spans="1:25" s="372" customFormat="1">
      <c r="B82" s="436"/>
      <c r="C82" s="496"/>
      <c r="D82" s="496"/>
      <c r="E82" s="496"/>
      <c r="F82" s="496"/>
      <c r="G82" s="496"/>
      <c r="H82" s="496"/>
      <c r="I82" s="496"/>
      <c r="J82" s="496"/>
      <c r="K82" s="496"/>
      <c r="L82" s="496"/>
    </row>
    <row r="83" spans="1:25" s="384" customFormat="1" ht="13.15" thickBot="1">
      <c r="B83" s="497"/>
      <c r="C83" s="378"/>
      <c r="D83" s="378"/>
      <c r="E83" s="378"/>
      <c r="F83" s="378"/>
      <c r="G83" s="378"/>
      <c r="H83" s="378"/>
      <c r="I83" s="378"/>
      <c r="J83" s="378"/>
      <c r="K83" s="378"/>
      <c r="L83" s="378"/>
    </row>
    <row r="84" spans="1:25" s="656" customFormat="1" ht="15.75" thickTop="1" thickBot="1">
      <c r="B84" s="423" t="s">
        <v>490</v>
      </c>
      <c r="C84" s="654"/>
      <c r="D84" s="654"/>
      <c r="E84" s="654"/>
      <c r="F84" s="654"/>
      <c r="G84" s="654"/>
      <c r="H84" s="654"/>
      <c r="I84" s="694"/>
      <c r="J84" s="694"/>
      <c r="K84" s="694"/>
      <c r="L84" s="694"/>
      <c r="M84" s="695"/>
      <c r="N84" s="695"/>
      <c r="O84" s="695"/>
      <c r="P84" s="695"/>
      <c r="Q84" s="695"/>
      <c r="R84" s="695"/>
      <c r="S84" s="695"/>
      <c r="T84" s="695"/>
    </row>
    <row r="85" spans="1:25" ht="13.9" thickTop="1">
      <c r="B85" s="843"/>
      <c r="C85" s="427"/>
      <c r="O85" s="499"/>
      <c r="P85" s="499"/>
      <c r="Q85" s="499"/>
    </row>
    <row r="86" spans="1:25" s="447" customFormat="1" ht="13.15">
      <c r="B86" s="1102" t="s">
        <v>934</v>
      </c>
      <c r="C86" s="507">
        <v>2024</v>
      </c>
      <c r="D86" s="508">
        <v>2024</v>
      </c>
      <c r="E86" s="509">
        <v>2024</v>
      </c>
      <c r="F86" s="510">
        <v>2023</v>
      </c>
      <c r="G86" s="511">
        <v>2023</v>
      </c>
      <c r="H86" s="512">
        <v>2023</v>
      </c>
      <c r="I86" s="1075" t="s">
        <v>47</v>
      </c>
      <c r="J86" s="1076"/>
      <c r="K86" s="1077"/>
      <c r="L86" s="510">
        <v>2022</v>
      </c>
      <c r="M86" s="623">
        <v>2022</v>
      </c>
      <c r="N86" s="624">
        <v>2022</v>
      </c>
      <c r="O86" s="622">
        <v>2021</v>
      </c>
      <c r="P86" s="623">
        <v>2021</v>
      </c>
      <c r="Q86" s="624">
        <v>2021</v>
      </c>
      <c r="R86" s="622">
        <v>2020</v>
      </c>
      <c r="S86" s="623">
        <v>2020</v>
      </c>
      <c r="T86" s="624">
        <v>2020</v>
      </c>
    </row>
    <row r="87" spans="1:25" s="513" customFormat="1" ht="15">
      <c r="B87" s="1103"/>
      <c r="C87" s="514" t="s">
        <v>151</v>
      </c>
      <c r="D87" s="515" t="s">
        <v>152</v>
      </c>
      <c r="E87" s="850" t="s">
        <v>153</v>
      </c>
      <c r="F87" s="514" t="s">
        <v>154</v>
      </c>
      <c r="G87" s="515" t="s">
        <v>155</v>
      </c>
      <c r="H87" s="851" t="s">
        <v>153</v>
      </c>
      <c r="I87" s="514" t="s">
        <v>154</v>
      </c>
      <c r="J87" s="515" t="s">
        <v>155</v>
      </c>
      <c r="K87" s="851" t="s">
        <v>153</v>
      </c>
      <c r="L87" s="514" t="s">
        <v>154</v>
      </c>
      <c r="M87" s="515" t="s">
        <v>155</v>
      </c>
      <c r="N87" s="851" t="s">
        <v>153</v>
      </c>
      <c r="O87" s="514" t="s">
        <v>154</v>
      </c>
      <c r="P87" s="515" t="s">
        <v>155</v>
      </c>
      <c r="Q87" s="851" t="s">
        <v>153</v>
      </c>
      <c r="R87" s="514" t="s">
        <v>154</v>
      </c>
      <c r="S87" s="515" t="s">
        <v>155</v>
      </c>
      <c r="T87" s="851" t="s">
        <v>153</v>
      </c>
      <c r="U87" s="548"/>
    </row>
    <row r="88" spans="1:25" ht="16.5" customHeight="1">
      <c r="A88" s="430"/>
      <c r="B88" s="442" t="s">
        <v>156</v>
      </c>
      <c r="C88" s="852">
        <v>34224</v>
      </c>
      <c r="D88" s="853">
        <v>0</v>
      </c>
      <c r="E88" s="674">
        <v>34224</v>
      </c>
      <c r="F88" s="852">
        <v>1310</v>
      </c>
      <c r="G88" s="853">
        <v>0</v>
      </c>
      <c r="H88" s="675">
        <v>1310</v>
      </c>
      <c r="I88" s="852" t="s">
        <v>660</v>
      </c>
      <c r="J88" s="853" t="s">
        <v>51</v>
      </c>
      <c r="K88" s="675" t="s">
        <v>660</v>
      </c>
      <c r="L88" s="852">
        <v>27612</v>
      </c>
      <c r="M88" s="60">
        <v>0</v>
      </c>
      <c r="N88" s="478">
        <v>27612</v>
      </c>
      <c r="O88" s="59">
        <v>54921</v>
      </c>
      <c r="P88" s="60">
        <v>0</v>
      </c>
      <c r="Q88" s="478">
        <v>54921</v>
      </c>
      <c r="R88" s="59">
        <v>63042</v>
      </c>
      <c r="S88" s="60">
        <v>0</v>
      </c>
      <c r="T88" s="478">
        <v>63042</v>
      </c>
      <c r="U88" s="520"/>
    </row>
    <row r="89" spans="1:25" ht="14.25">
      <c r="A89" s="447"/>
      <c r="B89" s="521" t="s">
        <v>159</v>
      </c>
      <c r="C89" s="852">
        <v>0</v>
      </c>
      <c r="D89" s="853">
        <v>336563</v>
      </c>
      <c r="E89" s="674">
        <v>336563</v>
      </c>
      <c r="F89" s="852">
        <v>0</v>
      </c>
      <c r="G89" s="853">
        <v>313260</v>
      </c>
      <c r="H89" s="675">
        <v>313260</v>
      </c>
      <c r="I89" s="852" t="s">
        <v>51</v>
      </c>
      <c r="J89" s="853" t="s">
        <v>98</v>
      </c>
      <c r="K89" s="675" t="s">
        <v>98</v>
      </c>
      <c r="L89" s="852">
        <v>0</v>
      </c>
      <c r="M89" s="60">
        <v>407229</v>
      </c>
      <c r="N89" s="478">
        <v>407229</v>
      </c>
      <c r="O89" s="59">
        <v>0</v>
      </c>
      <c r="P89" s="60">
        <v>505335</v>
      </c>
      <c r="Q89" s="478">
        <v>505335</v>
      </c>
      <c r="R89" s="59">
        <v>0</v>
      </c>
      <c r="S89" s="60">
        <v>618299</v>
      </c>
      <c r="T89" s="478">
        <v>618299</v>
      </c>
      <c r="U89" s="520"/>
    </row>
    <row r="90" spans="1:25">
      <c r="A90" s="430"/>
      <c r="B90" s="521" t="s">
        <v>493</v>
      </c>
      <c r="C90" s="852">
        <v>0</v>
      </c>
      <c r="D90" s="853">
        <v>0</v>
      </c>
      <c r="E90" s="674">
        <v>0</v>
      </c>
      <c r="F90" s="852">
        <v>0</v>
      </c>
      <c r="G90" s="853">
        <v>0</v>
      </c>
      <c r="H90" s="675">
        <v>0</v>
      </c>
      <c r="I90" s="852" t="s">
        <v>51</v>
      </c>
      <c r="J90" s="853" t="s">
        <v>51</v>
      </c>
      <c r="K90" s="675" t="s">
        <v>51</v>
      </c>
      <c r="L90" s="852">
        <v>0</v>
      </c>
      <c r="M90" s="60">
        <v>0</v>
      </c>
      <c r="N90" s="478">
        <v>0</v>
      </c>
      <c r="O90" s="59">
        <v>0</v>
      </c>
      <c r="P90" s="60">
        <v>0</v>
      </c>
      <c r="Q90" s="478">
        <v>0</v>
      </c>
      <c r="R90" s="59">
        <v>0</v>
      </c>
      <c r="S90" s="60">
        <v>0</v>
      </c>
      <c r="T90" s="478">
        <v>0</v>
      </c>
      <c r="U90" s="520"/>
    </row>
    <row r="91" spans="1:25" ht="14.25">
      <c r="A91" s="522"/>
      <c r="B91" s="521" t="s">
        <v>494</v>
      </c>
      <c r="C91" s="852">
        <v>18564</v>
      </c>
      <c r="D91" s="853">
        <v>0</v>
      </c>
      <c r="E91" s="674">
        <v>18564</v>
      </c>
      <c r="F91" s="852">
        <v>111177</v>
      </c>
      <c r="G91" s="853">
        <v>0</v>
      </c>
      <c r="H91" s="675">
        <v>111177</v>
      </c>
      <c r="I91" s="852" t="s">
        <v>661</v>
      </c>
      <c r="J91" s="853" t="s">
        <v>51</v>
      </c>
      <c r="K91" s="675" t="s">
        <v>661</v>
      </c>
      <c r="L91" s="852">
        <v>341271</v>
      </c>
      <c r="M91" s="60">
        <v>34915</v>
      </c>
      <c r="N91" s="478">
        <v>376186</v>
      </c>
      <c r="O91" s="59">
        <v>313431</v>
      </c>
      <c r="P91" s="60">
        <v>46011</v>
      </c>
      <c r="Q91" s="478">
        <v>359442</v>
      </c>
      <c r="R91" s="59">
        <v>79421</v>
      </c>
      <c r="S91" s="60">
        <v>0</v>
      </c>
      <c r="T91" s="478">
        <v>79421</v>
      </c>
      <c r="U91" s="520"/>
    </row>
    <row r="92" spans="1:25">
      <c r="A92" s="704"/>
      <c r="B92" s="379" t="s">
        <v>166</v>
      </c>
      <c r="C92" s="810">
        <v>52788</v>
      </c>
      <c r="D92" s="811">
        <v>336563</v>
      </c>
      <c r="E92" s="662">
        <v>389351</v>
      </c>
      <c r="F92" s="810">
        <v>112487</v>
      </c>
      <c r="G92" s="811">
        <v>313260</v>
      </c>
      <c r="H92" s="661">
        <v>425747</v>
      </c>
      <c r="I92" s="810" t="s">
        <v>622</v>
      </c>
      <c r="J92" s="811" t="s">
        <v>98</v>
      </c>
      <c r="K92" s="661" t="s">
        <v>542</v>
      </c>
      <c r="L92" s="810">
        <v>368883</v>
      </c>
      <c r="M92" s="291">
        <v>442144</v>
      </c>
      <c r="N92" s="292">
        <v>811027</v>
      </c>
      <c r="O92" s="290">
        <v>368352</v>
      </c>
      <c r="P92" s="291">
        <v>551346</v>
      </c>
      <c r="Q92" s="292">
        <v>919698</v>
      </c>
      <c r="R92" s="290">
        <v>142463</v>
      </c>
      <c r="S92" s="291">
        <v>618299</v>
      </c>
      <c r="T92" s="292">
        <v>760762</v>
      </c>
      <c r="U92" s="520"/>
    </row>
    <row r="93" spans="1:25">
      <c r="A93" s="430"/>
      <c r="B93" s="521" t="s">
        <v>169</v>
      </c>
      <c r="C93" s="715" t="s">
        <v>174</v>
      </c>
      <c r="D93" s="716" t="s">
        <v>175</v>
      </c>
      <c r="E93" s="717" t="s">
        <v>171</v>
      </c>
      <c r="F93" s="715" t="s">
        <v>317</v>
      </c>
      <c r="G93" s="716" t="s">
        <v>384</v>
      </c>
      <c r="H93" s="718" t="s">
        <v>171</v>
      </c>
      <c r="I93" s="715" t="s">
        <v>662</v>
      </c>
      <c r="J93" s="716" t="s">
        <v>172</v>
      </c>
      <c r="K93" s="718" t="s">
        <v>70</v>
      </c>
      <c r="L93" s="715" t="s">
        <v>290</v>
      </c>
      <c r="M93" s="526" t="s">
        <v>288</v>
      </c>
      <c r="N93" s="528" t="s">
        <v>171</v>
      </c>
      <c r="O93" s="525" t="s">
        <v>368</v>
      </c>
      <c r="P93" s="526" t="s">
        <v>556</v>
      </c>
      <c r="Q93" s="528" t="s">
        <v>171</v>
      </c>
      <c r="R93" s="525" t="s">
        <v>49</v>
      </c>
      <c r="S93" s="526" t="s">
        <v>181</v>
      </c>
      <c r="T93" s="528" t="s">
        <v>171</v>
      </c>
      <c r="U93" s="520"/>
    </row>
    <row r="94" spans="1:25" s="538" customFormat="1" ht="13.9">
      <c r="A94" s="447"/>
      <c r="B94" s="379" t="s">
        <v>495</v>
      </c>
      <c r="C94" s="854">
        <v>0</v>
      </c>
      <c r="D94" s="811">
        <v>0</v>
      </c>
      <c r="E94" s="662">
        <v>0</v>
      </c>
      <c r="F94" s="854">
        <v>0</v>
      </c>
      <c r="G94" s="811">
        <v>0</v>
      </c>
      <c r="H94" s="661">
        <v>0</v>
      </c>
      <c r="I94" s="810" t="s">
        <v>51</v>
      </c>
      <c r="J94" s="811" t="s">
        <v>51</v>
      </c>
      <c r="K94" s="661" t="s">
        <v>51</v>
      </c>
      <c r="L94" s="855">
        <v>0</v>
      </c>
      <c r="M94" s="531">
        <v>0</v>
      </c>
      <c r="N94" s="532">
        <v>0</v>
      </c>
      <c r="O94" s="530">
        <v>0</v>
      </c>
      <c r="P94" s="531">
        <v>0</v>
      </c>
      <c r="Q94" s="532">
        <v>0</v>
      </c>
      <c r="R94" s="530">
        <v>0</v>
      </c>
      <c r="S94" s="531">
        <v>0</v>
      </c>
      <c r="T94" s="532">
        <v>0</v>
      </c>
      <c r="U94" s="524"/>
    </row>
    <row r="95" spans="1:25" s="538" customFormat="1" ht="13.9">
      <c r="A95" s="447"/>
      <c r="B95" s="721"/>
      <c r="C95" s="454"/>
      <c r="D95" s="454"/>
      <c r="E95" s="454"/>
      <c r="F95" s="454"/>
      <c r="G95" s="454"/>
      <c r="H95" s="454"/>
      <c r="I95" s="723"/>
      <c r="J95" s="724"/>
      <c r="K95" s="724"/>
      <c r="L95" s="723"/>
      <c r="M95" s="537"/>
      <c r="N95" s="537"/>
      <c r="O95" s="524"/>
      <c r="P95" s="524"/>
      <c r="Q95" s="524"/>
      <c r="R95" s="524"/>
    </row>
    <row r="96" spans="1:25" s="370" customFormat="1" ht="13.15">
      <c r="B96" s="391" t="s">
        <v>63</v>
      </c>
      <c r="C96" s="539"/>
      <c r="D96" s="539"/>
      <c r="E96" s="539"/>
      <c r="F96" s="539"/>
      <c r="G96" s="539"/>
      <c r="H96" s="539"/>
      <c r="I96" s="539"/>
      <c r="J96" s="539"/>
      <c r="K96" s="539"/>
      <c r="L96" s="539"/>
      <c r="M96" s="539"/>
      <c r="N96" s="539"/>
      <c r="O96" s="856"/>
      <c r="P96" s="856"/>
      <c r="Q96" s="856"/>
      <c r="R96" s="856"/>
      <c r="S96" s="856"/>
      <c r="T96" s="856"/>
      <c r="U96" s="857"/>
      <c r="V96" s="857"/>
      <c r="W96" s="857"/>
      <c r="X96" s="371"/>
      <c r="Y96" s="371"/>
    </row>
    <row r="97" spans="1:32" s="542" customFormat="1" ht="15" customHeight="1">
      <c r="A97" s="393"/>
      <c r="B97" s="1097" t="s">
        <v>496</v>
      </c>
      <c r="C97" s="1097"/>
      <c r="D97" s="1097"/>
      <c r="E97" s="1097"/>
      <c r="F97" s="1097"/>
      <c r="G97" s="1097"/>
      <c r="H97" s="1097"/>
      <c r="I97" s="1097"/>
      <c r="J97" s="1097"/>
      <c r="K97" s="1097"/>
      <c r="L97" s="1097"/>
      <c r="M97" s="497"/>
      <c r="N97" s="497"/>
      <c r="O97" s="497"/>
      <c r="P97" s="497"/>
      <c r="Q97" s="497"/>
      <c r="R97" s="497"/>
      <c r="S97" s="497"/>
      <c r="T97" s="497"/>
      <c r="U97" s="497"/>
      <c r="V97" s="497"/>
      <c r="W97" s="497"/>
      <c r="X97" s="497"/>
      <c r="Y97" s="497"/>
      <c r="Z97" s="497"/>
      <c r="AA97" s="497"/>
      <c r="AB97" s="497"/>
      <c r="AC97" s="497"/>
      <c r="AD97" s="497"/>
      <c r="AE97" s="497"/>
      <c r="AF97" s="497"/>
    </row>
    <row r="98" spans="1:32" s="542" customFormat="1" ht="13.05" customHeight="1">
      <c r="A98" s="393"/>
      <c r="B98" s="1097" t="s">
        <v>497</v>
      </c>
      <c r="C98" s="1097"/>
      <c r="D98" s="1097"/>
      <c r="E98" s="1097"/>
      <c r="F98" s="1097"/>
      <c r="G98" s="1097"/>
      <c r="H98" s="1097"/>
      <c r="I98" s="1097"/>
      <c r="J98" s="1097"/>
      <c r="K98" s="1097"/>
      <c r="L98" s="1097"/>
      <c r="M98" s="497"/>
      <c r="N98" s="497"/>
      <c r="O98" s="497"/>
      <c r="P98" s="497"/>
      <c r="Q98" s="497"/>
      <c r="R98" s="497"/>
      <c r="S98" s="497"/>
      <c r="T98" s="497"/>
      <c r="U98" s="497"/>
      <c r="V98" s="497"/>
      <c r="W98" s="497"/>
      <c r="X98" s="497"/>
      <c r="Y98" s="497"/>
      <c r="Z98" s="497"/>
      <c r="AA98" s="497"/>
      <c r="AB98" s="497"/>
      <c r="AC98" s="497"/>
      <c r="AD98" s="497"/>
      <c r="AE98" s="497"/>
      <c r="AF98" s="497"/>
    </row>
    <row r="99" spans="1:32" s="542" customFormat="1" ht="13.05" customHeight="1">
      <c r="A99" s="393"/>
      <c r="B99" s="1097" t="s">
        <v>503</v>
      </c>
      <c r="C99" s="1097"/>
      <c r="D99" s="1097"/>
      <c r="E99" s="1097"/>
      <c r="F99" s="1097"/>
      <c r="G99" s="1097"/>
      <c r="H99" s="1097"/>
      <c r="I99" s="1097"/>
      <c r="J99" s="1097"/>
      <c r="K99" s="1097"/>
      <c r="L99" s="1097"/>
      <c r="M99" s="497"/>
      <c r="N99" s="497"/>
      <c r="O99" s="497"/>
      <c r="P99" s="497"/>
      <c r="Q99" s="497"/>
      <c r="R99" s="497"/>
      <c r="S99" s="497"/>
      <c r="T99" s="497"/>
      <c r="U99" s="497"/>
      <c r="V99" s="497"/>
      <c r="W99" s="497"/>
      <c r="X99" s="497"/>
      <c r="Y99" s="497"/>
      <c r="Z99" s="497"/>
      <c r="AA99" s="497"/>
      <c r="AB99" s="497"/>
      <c r="AC99" s="497"/>
      <c r="AD99" s="497"/>
      <c r="AE99" s="497"/>
      <c r="AF99" s="497"/>
    </row>
    <row r="100" spans="1:32" s="542" customFormat="1" ht="13.05" customHeight="1">
      <c r="A100" s="393"/>
      <c r="B100" s="1105" t="s">
        <v>187</v>
      </c>
      <c r="C100" s="1105"/>
      <c r="D100" s="1105"/>
      <c r="E100" s="1105"/>
      <c r="F100" s="1105"/>
      <c r="G100" s="1105"/>
      <c r="H100" s="1105"/>
      <c r="I100" s="1105"/>
      <c r="J100" s="1105"/>
      <c r="K100" s="1105"/>
      <c r="L100" s="1105"/>
      <c r="M100" s="497"/>
      <c r="N100" s="497"/>
      <c r="O100" s="497"/>
      <c r="P100" s="497"/>
      <c r="Q100" s="497"/>
      <c r="R100" s="497"/>
      <c r="S100" s="497"/>
      <c r="T100" s="497"/>
      <c r="U100" s="497"/>
      <c r="V100" s="497"/>
      <c r="W100" s="497"/>
      <c r="X100" s="497"/>
      <c r="Y100" s="497"/>
      <c r="Z100" s="497"/>
      <c r="AA100" s="497"/>
      <c r="AB100" s="497"/>
      <c r="AC100" s="497"/>
      <c r="AD100" s="497"/>
      <c r="AE100" s="497"/>
      <c r="AF100" s="497"/>
    </row>
    <row r="101" spans="1:32" s="542" customFormat="1" ht="13.05" customHeight="1">
      <c r="A101" s="393"/>
      <c r="B101" s="1097" t="s">
        <v>188</v>
      </c>
      <c r="C101" s="1097"/>
      <c r="D101" s="1097"/>
      <c r="E101" s="1097"/>
      <c r="F101" s="1097"/>
      <c r="G101" s="1097"/>
      <c r="H101" s="1097"/>
      <c r="I101" s="1097"/>
      <c r="J101" s="1097"/>
      <c r="K101" s="1097"/>
      <c r="L101" s="1097"/>
      <c r="M101" s="497"/>
      <c r="N101" s="497"/>
      <c r="O101" s="497"/>
      <c r="P101" s="497"/>
      <c r="Q101" s="497"/>
      <c r="R101" s="497"/>
      <c r="S101" s="497"/>
      <c r="T101" s="497"/>
      <c r="U101" s="497"/>
      <c r="V101" s="497"/>
      <c r="W101" s="497"/>
      <c r="X101" s="497"/>
      <c r="Y101" s="497"/>
      <c r="Z101" s="497"/>
      <c r="AA101" s="497"/>
      <c r="AB101" s="497"/>
      <c r="AC101" s="497"/>
      <c r="AD101" s="497"/>
      <c r="AE101" s="497"/>
      <c r="AF101" s="497"/>
    </row>
    <row r="102" spans="1:32" s="542" customFormat="1" ht="15" customHeight="1">
      <c r="A102" s="393"/>
      <c r="B102" s="1097" t="s">
        <v>663</v>
      </c>
      <c r="C102" s="1097"/>
      <c r="D102" s="1097"/>
      <c r="E102" s="1097"/>
      <c r="F102" s="1097"/>
      <c r="G102" s="1097"/>
      <c r="H102" s="1097"/>
      <c r="I102" s="1097"/>
      <c r="J102" s="1097"/>
      <c r="K102" s="1097"/>
      <c r="L102" s="1097"/>
      <c r="M102" s="497"/>
      <c r="N102" s="497"/>
      <c r="O102" s="497"/>
      <c r="P102" s="497"/>
      <c r="Q102" s="497"/>
      <c r="R102" s="497"/>
      <c r="S102" s="497"/>
      <c r="T102" s="497"/>
      <c r="U102" s="497"/>
      <c r="V102" s="497"/>
      <c r="W102" s="497"/>
      <c r="X102" s="497"/>
      <c r="Y102" s="497"/>
      <c r="Z102" s="497"/>
      <c r="AA102" s="497"/>
      <c r="AB102" s="497"/>
      <c r="AC102" s="497"/>
      <c r="AD102" s="497"/>
      <c r="AE102" s="497"/>
      <c r="AF102" s="497"/>
    </row>
    <row r="103" spans="1:32" s="538" customFormat="1" ht="13.9">
      <c r="A103" s="447"/>
      <c r="B103" s="721"/>
      <c r="C103" s="454"/>
      <c r="D103" s="454"/>
      <c r="E103" s="454"/>
      <c r="F103" s="454"/>
      <c r="G103" s="454"/>
      <c r="H103" s="454"/>
      <c r="I103" s="723"/>
      <c r="J103" s="724"/>
      <c r="K103" s="724"/>
      <c r="L103" s="723"/>
      <c r="M103" s="537"/>
      <c r="N103" s="537"/>
      <c r="O103" s="524"/>
      <c r="P103" s="524"/>
      <c r="Q103" s="524"/>
      <c r="R103" s="524"/>
    </row>
    <row r="104" spans="1:32" s="538" customFormat="1" ht="45" customHeight="1">
      <c r="A104" s="447"/>
      <c r="B104" s="379" t="s">
        <v>664</v>
      </c>
      <c r="C104" s="429">
        <v>2024</v>
      </c>
      <c r="D104" s="353">
        <v>2023</v>
      </c>
      <c r="E104" s="383" t="s">
        <v>47</v>
      </c>
      <c r="F104" s="353">
        <v>2022</v>
      </c>
      <c r="G104" s="353">
        <v>2021</v>
      </c>
      <c r="H104" s="353">
        <v>2020</v>
      </c>
      <c r="I104" s="723"/>
      <c r="J104" s="724"/>
      <c r="K104" s="724"/>
      <c r="L104" s="723"/>
      <c r="M104" s="537"/>
      <c r="N104" s="537"/>
    </row>
    <row r="105" spans="1:32" s="538" customFormat="1" ht="14.25">
      <c r="A105" s="447"/>
      <c r="B105" s="413" t="s">
        <v>501</v>
      </c>
      <c r="C105" s="232">
        <v>52788</v>
      </c>
      <c r="D105" s="233">
        <v>112487</v>
      </c>
      <c r="E105" s="233" t="s">
        <v>622</v>
      </c>
      <c r="F105" s="233">
        <v>368883</v>
      </c>
      <c r="G105" s="233">
        <v>368352</v>
      </c>
      <c r="H105" s="233">
        <v>142463</v>
      </c>
      <c r="I105" s="723"/>
      <c r="J105" s="724"/>
      <c r="K105" s="724"/>
      <c r="L105" s="723"/>
      <c r="M105" s="537"/>
      <c r="N105" s="537"/>
      <c r="O105" s="524"/>
      <c r="P105" s="524"/>
      <c r="Q105" s="524"/>
      <c r="R105" s="524"/>
    </row>
    <row r="106" spans="1:32" s="538" customFormat="1" ht="14.25">
      <c r="A106" s="447"/>
      <c r="B106" s="413" t="s">
        <v>502</v>
      </c>
      <c r="C106" s="232">
        <v>336563</v>
      </c>
      <c r="D106" s="233">
        <v>313260</v>
      </c>
      <c r="E106" s="233" t="s">
        <v>98</v>
      </c>
      <c r="F106" s="233">
        <v>442144</v>
      </c>
      <c r="G106" s="233">
        <v>551346</v>
      </c>
      <c r="H106" s="233">
        <v>618299</v>
      </c>
      <c r="I106" s="723"/>
      <c r="J106" s="724"/>
      <c r="K106" s="724"/>
      <c r="L106" s="723"/>
      <c r="M106" s="537"/>
      <c r="N106" s="537"/>
      <c r="O106" s="524"/>
      <c r="P106" s="524"/>
      <c r="Q106" s="524"/>
      <c r="R106" s="524"/>
    </row>
    <row r="107" spans="1:32" s="538" customFormat="1" ht="13.9">
      <c r="A107" s="447"/>
      <c r="B107" s="413" t="s">
        <v>166</v>
      </c>
      <c r="C107" s="232">
        <v>389351</v>
      </c>
      <c r="D107" s="233">
        <v>425747</v>
      </c>
      <c r="E107" s="233" t="s">
        <v>542</v>
      </c>
      <c r="F107" s="233">
        <v>811027</v>
      </c>
      <c r="G107" s="233">
        <v>919698</v>
      </c>
      <c r="H107" s="233">
        <v>760762</v>
      </c>
      <c r="I107" s="723"/>
      <c r="J107" s="724"/>
      <c r="K107" s="724"/>
      <c r="L107" s="723"/>
      <c r="M107" s="537"/>
      <c r="N107" s="537"/>
      <c r="O107" s="524"/>
      <c r="P107" s="524"/>
      <c r="Q107" s="524"/>
      <c r="R107" s="524"/>
    </row>
    <row r="108" spans="1:32" s="538" customFormat="1" ht="13.9">
      <c r="A108" s="447"/>
      <c r="B108" s="413" t="s">
        <v>195</v>
      </c>
      <c r="C108" s="232" t="s">
        <v>174</v>
      </c>
      <c r="D108" s="233" t="s">
        <v>317</v>
      </c>
      <c r="E108" s="233" t="s">
        <v>662</v>
      </c>
      <c r="F108" s="233" t="s">
        <v>290</v>
      </c>
      <c r="G108" s="233" t="s">
        <v>368</v>
      </c>
      <c r="H108" s="233" t="s">
        <v>49</v>
      </c>
      <c r="I108" s="723"/>
      <c r="J108" s="724"/>
      <c r="K108" s="724"/>
      <c r="L108" s="723"/>
      <c r="M108" s="537"/>
      <c r="N108" s="537"/>
      <c r="O108" s="524"/>
      <c r="P108" s="524"/>
      <c r="Q108" s="524"/>
      <c r="R108" s="524"/>
    </row>
    <row r="109" spans="1:32" s="538" customFormat="1" ht="13.9">
      <c r="A109" s="447"/>
      <c r="B109" s="413" t="s">
        <v>196</v>
      </c>
      <c r="C109" s="232" t="s">
        <v>175</v>
      </c>
      <c r="D109" s="233" t="s">
        <v>384</v>
      </c>
      <c r="E109" s="233" t="s">
        <v>172</v>
      </c>
      <c r="F109" s="233" t="s">
        <v>288</v>
      </c>
      <c r="G109" s="233" t="s">
        <v>556</v>
      </c>
      <c r="H109" s="233" t="s">
        <v>181</v>
      </c>
      <c r="I109" s="723"/>
      <c r="J109" s="724"/>
      <c r="K109" s="724"/>
      <c r="L109" s="723"/>
      <c r="M109" s="537"/>
      <c r="N109" s="537"/>
      <c r="O109" s="524"/>
      <c r="P109" s="524"/>
      <c r="Q109" s="524"/>
      <c r="R109" s="524"/>
    </row>
    <row r="110" spans="1:32" s="538" customFormat="1" ht="13.9">
      <c r="A110" s="447"/>
      <c r="B110" s="545"/>
      <c r="C110" s="723"/>
      <c r="D110" s="723"/>
      <c r="E110" s="723"/>
      <c r="F110" s="723"/>
      <c r="G110" s="723"/>
      <c r="H110" s="723"/>
      <c r="I110" s="723"/>
      <c r="J110" s="724"/>
      <c r="K110" s="724"/>
      <c r="L110" s="723"/>
      <c r="M110" s="537"/>
      <c r="N110" s="537"/>
      <c r="O110" s="524"/>
      <c r="P110" s="524"/>
      <c r="Q110" s="524"/>
      <c r="R110" s="524"/>
    </row>
    <row r="111" spans="1:32" s="538" customFormat="1" ht="13.9">
      <c r="A111" s="447"/>
      <c r="B111" s="391" t="s">
        <v>63</v>
      </c>
      <c r="C111" s="723"/>
      <c r="D111" s="723"/>
      <c r="E111" s="723"/>
      <c r="F111" s="723"/>
      <c r="G111" s="723"/>
      <c r="H111" s="723"/>
      <c r="I111" s="723"/>
      <c r="J111" s="724"/>
      <c r="K111" s="724"/>
      <c r="L111" s="723"/>
      <c r="M111" s="537"/>
      <c r="N111" s="537"/>
      <c r="O111" s="524"/>
      <c r="P111" s="524"/>
      <c r="Q111" s="524"/>
      <c r="R111" s="524"/>
    </row>
    <row r="112" spans="1:32" s="538" customFormat="1" ht="13.9">
      <c r="A112" s="447"/>
      <c r="B112" s="1086" t="s">
        <v>496</v>
      </c>
      <c r="C112" s="1086"/>
      <c r="D112" s="1086"/>
      <c r="E112" s="1086"/>
      <c r="F112" s="1086"/>
      <c r="G112" s="1086"/>
      <c r="H112" s="1086"/>
      <c r="I112" s="723"/>
      <c r="J112" s="724"/>
      <c r="K112" s="724"/>
      <c r="L112" s="723"/>
      <c r="M112" s="537"/>
      <c r="N112" s="537"/>
      <c r="O112" s="524"/>
      <c r="P112" s="524"/>
      <c r="Q112" s="524"/>
      <c r="R112" s="524"/>
    </row>
    <row r="113" spans="1:21" s="538" customFormat="1" ht="13.9">
      <c r="A113" s="447"/>
      <c r="B113" s="1097" t="s">
        <v>497</v>
      </c>
      <c r="C113" s="1097"/>
      <c r="D113" s="1097"/>
      <c r="E113" s="1097"/>
      <c r="F113" s="1097"/>
      <c r="G113" s="1097"/>
      <c r="H113" s="1097"/>
      <c r="I113" s="1097"/>
      <c r="J113" s="1097"/>
      <c r="K113" s="1097"/>
      <c r="L113" s="1097"/>
      <c r="M113" s="537"/>
      <c r="N113" s="537"/>
      <c r="O113" s="524"/>
      <c r="P113" s="524"/>
      <c r="Q113" s="524"/>
      <c r="R113" s="524"/>
    </row>
    <row r="114" spans="1:21" s="538" customFormat="1" ht="13.9">
      <c r="A114" s="447"/>
      <c r="B114" s="1097" t="s">
        <v>503</v>
      </c>
      <c r="C114" s="1097"/>
      <c r="D114" s="1097"/>
      <c r="E114" s="1097"/>
      <c r="F114" s="1097"/>
      <c r="G114" s="1097"/>
      <c r="H114" s="1097"/>
      <c r="I114" s="1097"/>
      <c r="J114" s="1097"/>
      <c r="K114" s="1097"/>
      <c r="L114" s="1097"/>
      <c r="M114" s="537"/>
      <c r="N114" s="537"/>
      <c r="O114" s="524"/>
      <c r="P114" s="524"/>
      <c r="Q114" s="524"/>
      <c r="R114" s="524"/>
    </row>
    <row r="115" spans="1:21" s="430" customFormat="1" ht="13.15">
      <c r="B115" s="472"/>
      <c r="C115" s="858"/>
      <c r="D115" s="858"/>
      <c r="E115" s="858"/>
      <c r="F115" s="858"/>
      <c r="G115" s="858"/>
      <c r="H115" s="858"/>
      <c r="I115" s="783"/>
      <c r="J115" s="783"/>
      <c r="K115" s="783"/>
      <c r="L115" s="783"/>
      <c r="M115" s="646"/>
      <c r="N115" s="646"/>
      <c r="O115" s="647"/>
      <c r="P115" s="647"/>
      <c r="Q115" s="647"/>
      <c r="R115" s="647"/>
      <c r="S115" s="647"/>
      <c r="T115" s="647"/>
      <c r="U115" s="561"/>
    </row>
    <row r="116" spans="1:21" s="447" customFormat="1" ht="13.05" customHeight="1">
      <c r="B116" s="1081" t="s">
        <v>665</v>
      </c>
      <c r="C116" s="507">
        <v>2024</v>
      </c>
      <c r="D116" s="508">
        <v>2024</v>
      </c>
      <c r="E116" s="509">
        <v>2024</v>
      </c>
      <c r="F116" s="510">
        <v>2023</v>
      </c>
      <c r="G116" s="511">
        <v>2023</v>
      </c>
      <c r="H116" s="512">
        <v>2023</v>
      </c>
      <c r="I116" s="1075" t="s">
        <v>47</v>
      </c>
      <c r="J116" s="1076"/>
      <c r="K116" s="1077"/>
      <c r="L116" s="510">
        <v>2022</v>
      </c>
      <c r="M116" s="623">
        <v>2022</v>
      </c>
      <c r="N116" s="624">
        <v>2022</v>
      </c>
      <c r="O116" s="622">
        <v>2021</v>
      </c>
      <c r="P116" s="623">
        <v>2021</v>
      </c>
      <c r="Q116" s="624">
        <v>2021</v>
      </c>
      <c r="R116" s="622">
        <v>2020</v>
      </c>
      <c r="S116" s="623">
        <v>2020</v>
      </c>
      <c r="T116" s="624">
        <v>2020</v>
      </c>
    </row>
    <row r="117" spans="1:21" s="513" customFormat="1" ht="30" customHeight="1">
      <c r="B117" s="1082"/>
      <c r="C117" s="514" t="s">
        <v>154</v>
      </c>
      <c r="D117" s="515" t="s">
        <v>155</v>
      </c>
      <c r="E117" s="850" t="s">
        <v>153</v>
      </c>
      <c r="F117" s="514" t="s">
        <v>154</v>
      </c>
      <c r="G117" s="515" t="s">
        <v>155</v>
      </c>
      <c r="H117" s="851" t="s">
        <v>153</v>
      </c>
      <c r="I117" s="514" t="s">
        <v>154</v>
      </c>
      <c r="J117" s="515" t="s">
        <v>155</v>
      </c>
      <c r="K117" s="851" t="s">
        <v>153</v>
      </c>
      <c r="L117" s="514" t="s">
        <v>154</v>
      </c>
      <c r="M117" s="515" t="s">
        <v>155</v>
      </c>
      <c r="N117" s="851" t="s">
        <v>153</v>
      </c>
      <c r="O117" s="514" t="s">
        <v>154</v>
      </c>
      <c r="P117" s="515" t="s">
        <v>155</v>
      </c>
      <c r="Q117" s="851" t="s">
        <v>153</v>
      </c>
      <c r="R117" s="514" t="s">
        <v>154</v>
      </c>
      <c r="S117" s="515" t="s">
        <v>155</v>
      </c>
      <c r="T117" s="851" t="s">
        <v>153</v>
      </c>
      <c r="U117" s="548"/>
    </row>
    <row r="118" spans="1:21">
      <c r="A118" s="430"/>
      <c r="B118" s="521" t="s">
        <v>203</v>
      </c>
      <c r="C118" s="819">
        <v>0.04</v>
      </c>
      <c r="D118" s="820">
        <v>0.25700000000000001</v>
      </c>
      <c r="E118" s="821">
        <v>0.29699999999999999</v>
      </c>
      <c r="F118" s="819">
        <v>8.5000000000000006E-2</v>
      </c>
      <c r="G118" s="820">
        <v>0.23599999999999999</v>
      </c>
      <c r="H118" s="822">
        <v>0.32100000000000001</v>
      </c>
      <c r="I118" s="727" t="s">
        <v>666</v>
      </c>
      <c r="J118" s="728" t="s">
        <v>96</v>
      </c>
      <c r="K118" s="730" t="s">
        <v>72</v>
      </c>
      <c r="L118" s="819">
        <v>0.27300000000000002</v>
      </c>
      <c r="M118" s="823">
        <v>0.32700000000000001</v>
      </c>
      <c r="N118" s="824">
        <v>0.59899999999999998</v>
      </c>
      <c r="O118" s="825">
        <v>0.27100000000000002</v>
      </c>
      <c r="P118" s="823">
        <v>0.40600000000000003</v>
      </c>
      <c r="Q118" s="824">
        <v>0.67700000000000005</v>
      </c>
      <c r="R118" s="825">
        <v>0.13200000000000001</v>
      </c>
      <c r="S118" s="823">
        <v>0.57299999999999995</v>
      </c>
      <c r="T118" s="824">
        <v>0.70499999999999996</v>
      </c>
      <c r="U118" s="520"/>
    </row>
    <row r="119" spans="1:21">
      <c r="A119" s="430"/>
      <c r="B119" s="521" t="s">
        <v>205</v>
      </c>
      <c r="C119" s="826">
        <v>2.1</v>
      </c>
      <c r="D119" s="827">
        <v>13.5</v>
      </c>
      <c r="E119" s="688">
        <v>15.6</v>
      </c>
      <c r="F119" s="826">
        <v>4.5999999999999996</v>
      </c>
      <c r="G119" s="827">
        <v>12.9</v>
      </c>
      <c r="H119" s="689">
        <v>17.5</v>
      </c>
      <c r="I119" s="734" t="s">
        <v>667</v>
      </c>
      <c r="J119" s="735" t="s">
        <v>81</v>
      </c>
      <c r="K119" s="737" t="s">
        <v>537</v>
      </c>
      <c r="L119" s="826">
        <v>15.1</v>
      </c>
      <c r="M119" s="557">
        <v>18.100000000000001</v>
      </c>
      <c r="N119" s="503">
        <v>33.200000000000003</v>
      </c>
      <c r="O119" s="556">
        <v>15.1</v>
      </c>
      <c r="P119" s="557">
        <v>22.6</v>
      </c>
      <c r="Q119" s="503">
        <v>37.700000000000003</v>
      </c>
      <c r="R119" s="556">
        <v>8.3000000000000007</v>
      </c>
      <c r="S119" s="557">
        <v>35.9</v>
      </c>
      <c r="T119" s="503">
        <v>44.2</v>
      </c>
      <c r="U119" s="520"/>
    </row>
    <row r="120" spans="1:21">
      <c r="A120" s="430"/>
      <c r="B120" s="521" t="s">
        <v>207</v>
      </c>
      <c r="C120" s="826">
        <v>1.8</v>
      </c>
      <c r="D120" s="827">
        <v>11.3</v>
      </c>
      <c r="E120" s="688">
        <v>13.1</v>
      </c>
      <c r="F120" s="826">
        <v>3.9</v>
      </c>
      <c r="G120" s="827">
        <v>10.8</v>
      </c>
      <c r="H120" s="689">
        <v>14.7</v>
      </c>
      <c r="I120" s="734" t="s">
        <v>667</v>
      </c>
      <c r="J120" s="735" t="s">
        <v>81</v>
      </c>
      <c r="K120" s="737" t="s">
        <v>537</v>
      </c>
      <c r="L120" s="826">
        <v>13</v>
      </c>
      <c r="M120" s="557">
        <v>15.6</v>
      </c>
      <c r="N120" s="503">
        <v>28.6</v>
      </c>
      <c r="O120" s="556">
        <v>12.7</v>
      </c>
      <c r="P120" s="557">
        <v>18.899999999999999</v>
      </c>
      <c r="Q120" s="503">
        <v>31.6</v>
      </c>
      <c r="R120" s="556">
        <v>6.4</v>
      </c>
      <c r="S120" s="557">
        <v>27.8</v>
      </c>
      <c r="T120" s="503">
        <v>34.200000000000003</v>
      </c>
      <c r="U120" s="520"/>
    </row>
    <row r="121" spans="1:21">
      <c r="A121" s="430"/>
      <c r="B121" s="566"/>
      <c r="C121" s="577"/>
      <c r="D121" s="577"/>
      <c r="E121" s="577"/>
      <c r="F121" s="577"/>
      <c r="G121" s="577"/>
      <c r="H121" s="577"/>
      <c r="I121" s="579"/>
      <c r="J121" s="579"/>
      <c r="K121" s="579"/>
      <c r="L121" s="579"/>
      <c r="M121" s="499"/>
      <c r="N121" s="499"/>
      <c r="O121" s="499"/>
      <c r="P121" s="499"/>
      <c r="Q121" s="499"/>
      <c r="R121" s="499"/>
      <c r="S121" s="499"/>
      <c r="T121" s="499"/>
      <c r="U121" s="499"/>
    </row>
    <row r="122" spans="1:21" s="370" customFormat="1" ht="13.15">
      <c r="B122" s="391" t="s">
        <v>63</v>
      </c>
      <c r="C122" s="577"/>
      <c r="D122" s="577"/>
      <c r="E122" s="577"/>
      <c r="F122" s="577"/>
      <c r="G122" s="577"/>
      <c r="H122" s="577"/>
      <c r="I122" s="579"/>
      <c r="J122" s="579"/>
      <c r="K122" s="579"/>
      <c r="L122" s="579"/>
      <c r="M122" s="456"/>
      <c r="N122" s="456"/>
      <c r="O122" s="457"/>
      <c r="P122" s="457"/>
      <c r="Q122" s="457"/>
      <c r="R122" s="457"/>
      <c r="S122" s="457"/>
      <c r="T122" s="457"/>
      <c r="U122" s="561"/>
    </row>
    <row r="123" spans="1:21" s="372" customFormat="1" ht="14" customHeight="1">
      <c r="B123" s="1097" t="s">
        <v>505</v>
      </c>
      <c r="C123" s="1097"/>
      <c r="D123" s="1097"/>
      <c r="E123" s="1097"/>
      <c r="F123" s="1097"/>
      <c r="G123" s="1097"/>
      <c r="H123" s="1097"/>
      <c r="I123" s="497"/>
      <c r="J123" s="497"/>
      <c r="K123" s="497"/>
      <c r="L123" s="497"/>
    </row>
    <row r="124" spans="1:21" s="372" customFormat="1" ht="13.9" thickBot="1">
      <c r="A124" s="370"/>
      <c r="B124" s="859"/>
      <c r="C124" s="577"/>
      <c r="D124" s="577"/>
      <c r="E124" s="577"/>
      <c r="F124" s="577"/>
      <c r="G124" s="577"/>
      <c r="H124" s="577"/>
      <c r="I124" s="579"/>
      <c r="J124" s="579"/>
      <c r="K124" s="579"/>
      <c r="L124" s="579"/>
      <c r="M124" s="565"/>
      <c r="N124" s="565"/>
      <c r="O124" s="563"/>
      <c r="P124" s="564"/>
      <c r="Q124" s="564"/>
      <c r="R124" s="563"/>
      <c r="S124" s="564"/>
      <c r="T124" s="564"/>
      <c r="U124" s="565"/>
    </row>
    <row r="125" spans="1:21" s="656" customFormat="1" ht="15.75" thickTop="1" thickBot="1">
      <c r="B125" s="423" t="s">
        <v>212</v>
      </c>
      <c r="C125" s="654"/>
      <c r="D125" s="654"/>
      <c r="E125" s="654"/>
      <c r="F125" s="654"/>
      <c r="G125" s="654"/>
      <c r="H125" s="654"/>
      <c r="I125" s="655"/>
      <c r="J125" s="655"/>
      <c r="K125" s="655"/>
      <c r="L125" s="655"/>
    </row>
    <row r="126" spans="1:21" ht="15" customHeight="1" thickTop="1">
      <c r="B126" s="833"/>
      <c r="C126" s="487"/>
      <c r="D126" s="487"/>
      <c r="E126" s="487"/>
      <c r="F126" s="487"/>
    </row>
    <row r="127" spans="1:21" s="447" customFormat="1" ht="26.25">
      <c r="B127" s="483" t="s">
        <v>668</v>
      </c>
      <c r="C127" s="429">
        <v>2024</v>
      </c>
      <c r="D127" s="353">
        <v>2023</v>
      </c>
      <c r="E127" s="383" t="s">
        <v>47</v>
      </c>
      <c r="F127" s="353">
        <v>2022</v>
      </c>
      <c r="G127" s="353">
        <v>2021</v>
      </c>
      <c r="H127" s="353">
        <v>2020</v>
      </c>
      <c r="I127" s="450"/>
      <c r="J127" s="450"/>
      <c r="K127" s="451"/>
      <c r="L127" s="451"/>
    </row>
    <row r="128" spans="1:21">
      <c r="A128" s="430"/>
      <c r="B128" s="388" t="s">
        <v>214</v>
      </c>
      <c r="C128" s="688">
        <v>1.2</v>
      </c>
      <c r="D128" s="689">
        <v>1.2</v>
      </c>
      <c r="E128" s="246" t="s">
        <v>206</v>
      </c>
      <c r="F128" s="689">
        <v>1.3</v>
      </c>
      <c r="G128" s="689">
        <v>1.3</v>
      </c>
      <c r="H128" s="689">
        <v>1</v>
      </c>
      <c r="I128" s="746"/>
      <c r="J128" s="577"/>
    </row>
    <row r="129" spans="1:12" ht="14.25">
      <c r="A129" s="430"/>
      <c r="B129" s="388" t="s">
        <v>669</v>
      </c>
      <c r="C129" s="688">
        <v>0</v>
      </c>
      <c r="D129" s="689">
        <v>0</v>
      </c>
      <c r="E129" s="246" t="s">
        <v>51</v>
      </c>
      <c r="F129" s="689">
        <v>0</v>
      </c>
      <c r="G129" s="689">
        <v>0</v>
      </c>
      <c r="H129" s="689">
        <v>0</v>
      </c>
      <c r="I129" s="746"/>
      <c r="J129" s="577"/>
    </row>
    <row r="130" spans="1:12">
      <c r="A130" s="430"/>
      <c r="B130" s="388" t="s">
        <v>508</v>
      </c>
      <c r="C130" s="688">
        <v>0</v>
      </c>
      <c r="D130" s="689">
        <v>0</v>
      </c>
      <c r="E130" s="246" t="s">
        <v>51</v>
      </c>
      <c r="F130" s="689">
        <v>0</v>
      </c>
      <c r="G130" s="689">
        <v>0</v>
      </c>
      <c r="H130" s="689">
        <v>0</v>
      </c>
      <c r="I130" s="746"/>
      <c r="J130" s="577"/>
    </row>
    <row r="131" spans="1:12">
      <c r="A131" s="430"/>
      <c r="B131" s="578"/>
      <c r="C131" s="577"/>
      <c r="D131" s="577"/>
      <c r="E131" s="577"/>
      <c r="F131" s="577"/>
      <c r="G131" s="577"/>
      <c r="H131" s="577"/>
      <c r="I131" s="579"/>
      <c r="J131" s="579"/>
      <c r="K131" s="593"/>
      <c r="L131" s="579"/>
    </row>
    <row r="132" spans="1:12" s="370" customFormat="1" ht="12.75">
      <c r="B132" s="434" t="s">
        <v>643</v>
      </c>
      <c r="C132" s="371"/>
      <c r="D132" s="371"/>
      <c r="E132" s="371"/>
      <c r="F132" s="371"/>
      <c r="G132" s="608"/>
      <c r="H132" s="371"/>
      <c r="I132" s="371"/>
      <c r="J132" s="371"/>
      <c r="K132" s="371"/>
      <c r="L132" s="371"/>
    </row>
    <row r="133" spans="1:12" s="372" customFormat="1" ht="22.05" customHeight="1">
      <c r="A133" s="370"/>
      <c r="B133" s="1086" t="s">
        <v>670</v>
      </c>
      <c r="C133" s="1086"/>
      <c r="D133" s="1086"/>
      <c r="E133" s="1086"/>
      <c r="F133" s="1086"/>
      <c r="G133" s="1086"/>
      <c r="H133" s="1086"/>
      <c r="I133" s="378"/>
      <c r="J133" s="378"/>
      <c r="K133" s="607"/>
      <c r="L133" s="378"/>
    </row>
    <row r="134" spans="1:12">
      <c r="A134" s="430"/>
      <c r="B134" s="860"/>
      <c r="C134" s="577"/>
      <c r="D134" s="577"/>
      <c r="E134" s="577"/>
      <c r="F134" s="577"/>
      <c r="G134" s="577"/>
      <c r="H134" s="577"/>
      <c r="I134" s="579"/>
      <c r="J134" s="579"/>
      <c r="K134" s="861"/>
      <c r="L134" s="579"/>
    </row>
    <row r="135" spans="1:12" s="447" customFormat="1" ht="26.25">
      <c r="B135" s="394" t="s">
        <v>671</v>
      </c>
      <c r="C135" s="429">
        <v>2024</v>
      </c>
      <c r="D135" s="353">
        <v>2023</v>
      </c>
      <c r="E135" s="383" t="s">
        <v>47</v>
      </c>
      <c r="F135" s="353">
        <v>2022</v>
      </c>
      <c r="G135" s="353">
        <v>2021</v>
      </c>
      <c r="H135" s="353">
        <v>2020</v>
      </c>
      <c r="I135" s="451"/>
      <c r="J135" s="451"/>
      <c r="K135" s="451"/>
      <c r="L135" s="451"/>
    </row>
    <row r="136" spans="1:12">
      <c r="A136" s="430"/>
      <c r="B136" s="416" t="s">
        <v>222</v>
      </c>
      <c r="C136" s="244">
        <v>118.29</v>
      </c>
      <c r="D136" s="245">
        <v>121.44</v>
      </c>
      <c r="E136" s="246">
        <v>-2.5999999999999999E-2</v>
      </c>
      <c r="F136" s="245">
        <v>148.19999999999999</v>
      </c>
      <c r="G136" s="245">
        <v>157.9</v>
      </c>
      <c r="H136" s="245">
        <v>157.99</v>
      </c>
      <c r="I136" s="579"/>
    </row>
    <row r="137" spans="1:12">
      <c r="A137" s="430"/>
      <c r="B137" s="416" t="s">
        <v>223</v>
      </c>
      <c r="C137" s="244">
        <v>790</v>
      </c>
      <c r="D137" s="245">
        <v>616</v>
      </c>
      <c r="E137" s="246">
        <v>0.28199999999999997</v>
      </c>
      <c r="F137" s="245">
        <v>597.9</v>
      </c>
      <c r="G137" s="245">
        <v>866.3</v>
      </c>
      <c r="H137" s="245">
        <v>866.3</v>
      </c>
      <c r="I137" s="579"/>
    </row>
    <row r="138" spans="1:12" s="538" customFormat="1" ht="13.15">
      <c r="A138" s="447"/>
      <c r="B138" s="583" t="s">
        <v>224</v>
      </c>
      <c r="C138" s="247">
        <v>908.2</v>
      </c>
      <c r="D138" s="248">
        <v>737.4</v>
      </c>
      <c r="E138" s="266">
        <v>0.23200000000000001</v>
      </c>
      <c r="F138" s="248">
        <v>746.1</v>
      </c>
      <c r="G138" s="248">
        <v>1024.2</v>
      </c>
      <c r="H138" s="248">
        <v>1024.3</v>
      </c>
      <c r="I138" s="578"/>
      <c r="J138" s="578"/>
      <c r="K138" s="578"/>
      <c r="L138" s="578"/>
    </row>
    <row r="139" spans="1:12">
      <c r="A139" s="513"/>
      <c r="B139" s="416" t="s">
        <v>225</v>
      </c>
      <c r="C139" s="244">
        <v>45.45</v>
      </c>
      <c r="D139" s="245">
        <v>47.41</v>
      </c>
      <c r="E139" s="246">
        <v>-4.1000000000000002E-2</v>
      </c>
      <c r="F139" s="245">
        <v>47.08</v>
      </c>
      <c r="G139" s="245">
        <v>60.7</v>
      </c>
      <c r="H139" s="245">
        <v>53.36</v>
      </c>
      <c r="I139" s="579"/>
    </row>
    <row r="140" spans="1:12">
      <c r="A140" s="513"/>
      <c r="B140" s="416" t="s">
        <v>226</v>
      </c>
      <c r="C140" s="244">
        <v>724.01</v>
      </c>
      <c r="D140" s="245">
        <v>508.59</v>
      </c>
      <c r="E140" s="752">
        <v>0.42356318449045405</v>
      </c>
      <c r="F140" s="245">
        <v>499.87</v>
      </c>
      <c r="G140" s="245">
        <v>778.78099999999995</v>
      </c>
      <c r="H140" s="245">
        <v>363.98</v>
      </c>
      <c r="I140" s="579"/>
    </row>
    <row r="141" spans="1:12" s="432" customFormat="1" ht="13.9">
      <c r="A141" s="513"/>
      <c r="B141" s="583" t="s">
        <v>227</v>
      </c>
      <c r="C141" s="247">
        <v>769.46</v>
      </c>
      <c r="D141" s="248">
        <v>556</v>
      </c>
      <c r="E141" s="753">
        <v>0.3839208633093526</v>
      </c>
      <c r="F141" s="248">
        <v>546.95000000000005</v>
      </c>
      <c r="G141" s="248">
        <v>839.48099999999999</v>
      </c>
      <c r="H141" s="248">
        <v>417.34000000000003</v>
      </c>
      <c r="I141" s="721"/>
      <c r="J141" s="721"/>
      <c r="K141" s="603"/>
      <c r="L141" s="603"/>
    </row>
    <row r="142" spans="1:12">
      <c r="A142" s="513"/>
      <c r="B142" s="416" t="s">
        <v>228</v>
      </c>
      <c r="C142" s="249">
        <v>0.38422520923154957</v>
      </c>
      <c r="D142" s="246">
        <v>0.39039855072463764</v>
      </c>
      <c r="E142" s="752">
        <v>-1.5812921133107262E-2</v>
      </c>
      <c r="F142" s="246">
        <v>0.31767881241565454</v>
      </c>
      <c r="G142" s="246">
        <v>0.38442051931602278</v>
      </c>
      <c r="H142" s="246">
        <v>0.33774289511994426</v>
      </c>
      <c r="I142" s="586"/>
      <c r="J142" s="586"/>
    </row>
    <row r="143" spans="1:12">
      <c r="A143" s="513"/>
      <c r="B143" s="416" t="s">
        <v>229</v>
      </c>
      <c r="C143" s="249">
        <v>0.91646835443037977</v>
      </c>
      <c r="D143" s="246">
        <v>0.8256331168831168</v>
      </c>
      <c r="E143" s="752">
        <v>0.11001888815964528</v>
      </c>
      <c r="F143" s="246">
        <v>0.83604281652450252</v>
      </c>
      <c r="G143" s="246">
        <v>0.89897379660625654</v>
      </c>
      <c r="H143" s="246">
        <v>0.42015468082650359</v>
      </c>
      <c r="I143" s="586"/>
      <c r="J143" s="586"/>
    </row>
    <row r="144" spans="1:12">
      <c r="A144" s="513"/>
      <c r="B144" s="416" t="s">
        <v>230</v>
      </c>
      <c r="C144" s="249">
        <v>0.84723629156573443</v>
      </c>
      <c r="D144" s="246">
        <v>0.75400054244643344</v>
      </c>
      <c r="E144" s="752">
        <v>0.12365475072045423</v>
      </c>
      <c r="F144" s="246">
        <v>0.7330786757807265</v>
      </c>
      <c r="G144" s="246">
        <v>0.81964557703573515</v>
      </c>
      <c r="H144" s="246">
        <v>0.40743922678902672</v>
      </c>
      <c r="I144" s="586"/>
      <c r="J144" s="586"/>
    </row>
    <row r="145" spans="1:21" s="372" customFormat="1">
      <c r="B145" s="436"/>
      <c r="C145" s="496"/>
      <c r="D145" s="496"/>
      <c r="E145" s="496"/>
      <c r="F145" s="496"/>
      <c r="G145" s="496"/>
      <c r="H145" s="496"/>
      <c r="I145" s="496"/>
      <c r="J145" s="496"/>
      <c r="K145" s="496"/>
      <c r="L145" s="496"/>
    </row>
    <row r="146" spans="1:21" ht="13.9" thickBot="1">
      <c r="A146" s="513"/>
      <c r="B146" s="586"/>
      <c r="C146" s="586"/>
      <c r="D146" s="586"/>
      <c r="E146" s="586"/>
      <c r="F146" s="586"/>
      <c r="G146" s="586"/>
      <c r="H146" s="586"/>
      <c r="I146" s="586"/>
      <c r="J146" s="586"/>
    </row>
    <row r="147" spans="1:21" s="656" customFormat="1" ht="15.75" thickTop="1" thickBot="1">
      <c r="B147" s="423" t="s">
        <v>27</v>
      </c>
      <c r="C147" s="654"/>
      <c r="D147" s="654"/>
      <c r="E147" s="654"/>
      <c r="F147" s="654"/>
      <c r="G147" s="654"/>
      <c r="H147" s="654"/>
      <c r="I147" s="694"/>
      <c r="J147" s="694"/>
      <c r="K147" s="694"/>
      <c r="L147" s="694"/>
      <c r="M147" s="695"/>
      <c r="N147" s="695"/>
      <c r="O147" s="695"/>
      <c r="P147" s="695"/>
      <c r="Q147" s="695"/>
      <c r="R147" s="695"/>
      <c r="S147" s="695"/>
      <c r="T147" s="695"/>
    </row>
    <row r="148" spans="1:21" ht="14.25" thickTop="1">
      <c r="B148" s="833"/>
      <c r="C148" s="487"/>
      <c r="D148" s="487"/>
      <c r="E148" s="487"/>
      <c r="F148" s="487"/>
      <c r="G148" s="487"/>
      <c r="H148" s="487"/>
    </row>
    <row r="149" spans="1:21" s="548" customFormat="1" ht="13.05" customHeight="1">
      <c r="A149" s="447"/>
      <c r="B149" s="1095" t="s">
        <v>672</v>
      </c>
      <c r="C149" s="507">
        <v>2024</v>
      </c>
      <c r="D149" s="508">
        <v>2024</v>
      </c>
      <c r="E149" s="509">
        <v>2024</v>
      </c>
      <c r="F149" s="510">
        <v>2023</v>
      </c>
      <c r="G149" s="511">
        <v>2023</v>
      </c>
      <c r="H149" s="512">
        <v>2023</v>
      </c>
      <c r="I149" s="1075" t="s">
        <v>47</v>
      </c>
      <c r="J149" s="1076"/>
      <c r="K149" s="1077"/>
      <c r="L149" s="510">
        <v>2022</v>
      </c>
      <c r="M149" s="623">
        <v>2022</v>
      </c>
      <c r="N149" s="624">
        <v>2022</v>
      </c>
      <c r="O149" s="622">
        <v>2021</v>
      </c>
      <c r="P149" s="623">
        <v>2021</v>
      </c>
      <c r="Q149" s="624">
        <v>2021</v>
      </c>
      <c r="R149" s="622">
        <v>2020</v>
      </c>
      <c r="S149" s="623">
        <v>2020</v>
      </c>
      <c r="T149" s="624">
        <v>2020</v>
      </c>
      <c r="U149" s="447"/>
    </row>
    <row r="150" spans="1:21" s="548" customFormat="1" ht="30" customHeight="1">
      <c r="A150" s="447"/>
      <c r="B150" s="1096"/>
      <c r="C150" s="589" t="s">
        <v>232</v>
      </c>
      <c r="D150" s="590" t="s">
        <v>233</v>
      </c>
      <c r="E150" s="591" t="s">
        <v>234</v>
      </c>
      <c r="F150" s="589" t="s">
        <v>232</v>
      </c>
      <c r="G150" s="590" t="s">
        <v>233</v>
      </c>
      <c r="H150" s="592" t="s">
        <v>234</v>
      </c>
      <c r="I150" s="589" t="s">
        <v>232</v>
      </c>
      <c r="J150" s="590" t="s">
        <v>233</v>
      </c>
      <c r="K150" s="592" t="s">
        <v>234</v>
      </c>
      <c r="L150" s="589" t="s">
        <v>232</v>
      </c>
      <c r="M150" s="590" t="s">
        <v>233</v>
      </c>
      <c r="N150" s="592" t="s">
        <v>234</v>
      </c>
      <c r="O150" s="589" t="s">
        <v>232</v>
      </c>
      <c r="P150" s="590" t="s">
        <v>233</v>
      </c>
      <c r="Q150" s="592" t="s">
        <v>234</v>
      </c>
      <c r="R150" s="589" t="s">
        <v>232</v>
      </c>
      <c r="S150" s="590" t="s">
        <v>233</v>
      </c>
      <c r="T150" s="592" t="s">
        <v>234</v>
      </c>
    </row>
    <row r="151" spans="1:21" s="499" customFormat="1" ht="12.75">
      <c r="A151" s="430"/>
      <c r="B151" s="521" t="s">
        <v>235</v>
      </c>
      <c r="C151" s="230">
        <v>2</v>
      </c>
      <c r="D151" s="231">
        <v>2</v>
      </c>
      <c r="E151" s="232">
        <v>4</v>
      </c>
      <c r="F151" s="230">
        <v>2</v>
      </c>
      <c r="G151" s="231">
        <v>0</v>
      </c>
      <c r="H151" s="233">
        <v>2</v>
      </c>
      <c r="I151" s="230" t="s">
        <v>70</v>
      </c>
      <c r="J151" s="251" t="s">
        <v>51</v>
      </c>
      <c r="K151" s="246">
        <v>1</v>
      </c>
      <c r="L151" s="230">
        <v>1</v>
      </c>
      <c r="M151" s="48">
        <v>0</v>
      </c>
      <c r="N151" s="72">
        <v>1</v>
      </c>
      <c r="O151" s="89">
        <v>0</v>
      </c>
      <c r="P151" s="48">
        <v>0</v>
      </c>
      <c r="Q151" s="72">
        <v>0</v>
      </c>
      <c r="R151" s="89">
        <v>0</v>
      </c>
      <c r="S151" s="48">
        <v>1</v>
      </c>
      <c r="T151" s="72">
        <v>1</v>
      </c>
      <c r="U151" s="519"/>
    </row>
    <row r="152" spans="1:21" s="499" customFormat="1" ht="12.75">
      <c r="A152" s="430"/>
      <c r="B152" s="521" t="s">
        <v>237</v>
      </c>
      <c r="C152" s="230">
        <v>6</v>
      </c>
      <c r="D152" s="231">
        <v>18</v>
      </c>
      <c r="E152" s="232">
        <v>24</v>
      </c>
      <c r="F152" s="230">
        <v>13</v>
      </c>
      <c r="G152" s="231">
        <v>13</v>
      </c>
      <c r="H152" s="233">
        <v>26</v>
      </c>
      <c r="I152" s="230" t="s">
        <v>667</v>
      </c>
      <c r="J152" s="251">
        <v>0.38</v>
      </c>
      <c r="K152" s="246">
        <v>-0.08</v>
      </c>
      <c r="L152" s="230">
        <v>0</v>
      </c>
      <c r="M152" s="48">
        <v>5</v>
      </c>
      <c r="N152" s="72">
        <v>5</v>
      </c>
      <c r="O152" s="89">
        <v>0</v>
      </c>
      <c r="P152" s="48">
        <v>0</v>
      </c>
      <c r="Q152" s="72">
        <v>0</v>
      </c>
      <c r="R152" s="89">
        <v>0</v>
      </c>
      <c r="S152" s="48">
        <v>1</v>
      </c>
      <c r="T152" s="72">
        <v>1</v>
      </c>
      <c r="U152" s="519"/>
    </row>
    <row r="153" spans="1:21" s="499" customFormat="1" ht="14.25">
      <c r="A153" s="513"/>
      <c r="B153" s="521" t="s">
        <v>241</v>
      </c>
      <c r="C153" s="230">
        <v>7</v>
      </c>
      <c r="D153" s="231">
        <v>7</v>
      </c>
      <c r="E153" s="232">
        <v>14</v>
      </c>
      <c r="F153" s="230">
        <v>4</v>
      </c>
      <c r="G153" s="231">
        <v>9</v>
      </c>
      <c r="H153" s="233">
        <v>13</v>
      </c>
      <c r="I153" s="230" t="s">
        <v>349</v>
      </c>
      <c r="J153" s="231" t="s">
        <v>293</v>
      </c>
      <c r="K153" s="233" t="s">
        <v>165</v>
      </c>
      <c r="L153" s="230">
        <v>1</v>
      </c>
      <c r="M153" s="48">
        <v>3</v>
      </c>
      <c r="N153" s="72">
        <v>4</v>
      </c>
      <c r="O153" s="89">
        <v>0</v>
      </c>
      <c r="P153" s="48">
        <v>0</v>
      </c>
      <c r="Q153" s="72">
        <v>0</v>
      </c>
      <c r="R153" s="89">
        <v>0</v>
      </c>
      <c r="S153" s="48">
        <v>0</v>
      </c>
      <c r="T153" s="72">
        <v>0</v>
      </c>
    </row>
    <row r="154" spans="1:21" s="499" customFormat="1" ht="14.25">
      <c r="A154" s="430"/>
      <c r="B154" s="521" t="s">
        <v>940</v>
      </c>
      <c r="C154" s="230">
        <v>0</v>
      </c>
      <c r="D154" s="231">
        <v>0</v>
      </c>
      <c r="E154" s="232">
        <v>0</v>
      </c>
      <c r="F154" s="230">
        <v>0</v>
      </c>
      <c r="G154" s="231">
        <v>1</v>
      </c>
      <c r="H154" s="233">
        <v>1</v>
      </c>
      <c r="I154" s="230" t="s">
        <v>51</v>
      </c>
      <c r="J154" s="231" t="s">
        <v>257</v>
      </c>
      <c r="K154" s="233" t="s">
        <v>257</v>
      </c>
      <c r="L154" s="230" t="s">
        <v>512</v>
      </c>
      <c r="M154" s="48" t="s">
        <v>512</v>
      </c>
      <c r="N154" s="72" t="s">
        <v>512</v>
      </c>
      <c r="O154" s="89" t="s">
        <v>512</v>
      </c>
      <c r="P154" s="48" t="s">
        <v>512</v>
      </c>
      <c r="Q154" s="72" t="s">
        <v>512</v>
      </c>
      <c r="R154" s="89" t="s">
        <v>512</v>
      </c>
      <c r="S154" s="48" t="s">
        <v>512</v>
      </c>
      <c r="T154" s="72" t="s">
        <v>512</v>
      </c>
    </row>
    <row r="155" spans="1:21" s="499" customFormat="1" ht="14.25">
      <c r="A155" s="430"/>
      <c r="B155" s="431" t="s">
        <v>941</v>
      </c>
      <c r="C155" s="252">
        <v>0</v>
      </c>
      <c r="D155" s="253">
        <v>0</v>
      </c>
      <c r="E155" s="242">
        <v>0</v>
      </c>
      <c r="F155" s="252">
        <v>0</v>
      </c>
      <c r="G155" s="253">
        <v>0.15</v>
      </c>
      <c r="H155" s="243">
        <v>0.08</v>
      </c>
      <c r="I155" s="252" t="s">
        <v>51</v>
      </c>
      <c r="J155" s="253" t="s">
        <v>673</v>
      </c>
      <c r="K155" s="243" t="s">
        <v>673</v>
      </c>
      <c r="L155" s="230" t="s">
        <v>512</v>
      </c>
      <c r="M155" s="48" t="s">
        <v>512</v>
      </c>
      <c r="N155" s="72" t="s">
        <v>512</v>
      </c>
      <c r="O155" s="89" t="s">
        <v>512</v>
      </c>
      <c r="P155" s="48" t="s">
        <v>512</v>
      </c>
      <c r="Q155" s="72" t="s">
        <v>512</v>
      </c>
      <c r="R155" s="89" t="s">
        <v>512</v>
      </c>
      <c r="S155" s="48" t="s">
        <v>512</v>
      </c>
      <c r="T155" s="72" t="s">
        <v>512</v>
      </c>
    </row>
    <row r="156" spans="1:21" s="499" customFormat="1" ht="12.75">
      <c r="A156" s="430"/>
      <c r="B156" s="521" t="s">
        <v>245</v>
      </c>
      <c r="C156" s="230">
        <v>0</v>
      </c>
      <c r="D156" s="231">
        <v>0</v>
      </c>
      <c r="E156" s="232">
        <v>0</v>
      </c>
      <c r="F156" s="230">
        <v>0</v>
      </c>
      <c r="G156" s="231">
        <v>0</v>
      </c>
      <c r="H156" s="233">
        <v>0</v>
      </c>
      <c r="I156" s="230" t="s">
        <v>51</v>
      </c>
      <c r="J156" s="231" t="s">
        <v>51</v>
      </c>
      <c r="K156" s="233" t="s">
        <v>51</v>
      </c>
      <c r="L156" s="230">
        <v>0</v>
      </c>
      <c r="M156" s="48">
        <v>0</v>
      </c>
      <c r="N156" s="72">
        <v>0</v>
      </c>
      <c r="O156" s="89">
        <v>1</v>
      </c>
      <c r="P156" s="48">
        <v>0</v>
      </c>
      <c r="Q156" s="72">
        <v>1</v>
      </c>
      <c r="R156" s="89">
        <v>0</v>
      </c>
      <c r="S156" s="48">
        <v>0</v>
      </c>
      <c r="T156" s="72">
        <v>0</v>
      </c>
    </row>
    <row r="157" spans="1:21" s="499" customFormat="1" ht="12.75">
      <c r="A157" s="430"/>
      <c r="B157" s="521" t="s">
        <v>246</v>
      </c>
      <c r="C157" s="252">
        <v>0</v>
      </c>
      <c r="D157" s="253">
        <v>0</v>
      </c>
      <c r="E157" s="242">
        <v>0</v>
      </c>
      <c r="F157" s="252">
        <v>0</v>
      </c>
      <c r="G157" s="253">
        <v>0</v>
      </c>
      <c r="H157" s="243">
        <v>0</v>
      </c>
      <c r="I157" s="252" t="s">
        <v>51</v>
      </c>
      <c r="J157" s="253" t="s">
        <v>51</v>
      </c>
      <c r="K157" s="243" t="s">
        <v>51</v>
      </c>
      <c r="L157" s="252">
        <v>0</v>
      </c>
      <c r="M157" s="47">
        <v>0</v>
      </c>
      <c r="N157" s="74">
        <v>0</v>
      </c>
      <c r="O157" s="109">
        <v>0.25</v>
      </c>
      <c r="P157" s="47">
        <v>0</v>
      </c>
      <c r="Q157" s="74">
        <v>0.1</v>
      </c>
      <c r="R157" s="109">
        <v>0</v>
      </c>
      <c r="S157" s="47">
        <v>0</v>
      </c>
      <c r="T157" s="74">
        <v>0</v>
      </c>
    </row>
    <row r="158" spans="1:21" s="499" customFormat="1" ht="14.25">
      <c r="A158" s="447"/>
      <c r="B158" s="431" t="s">
        <v>247</v>
      </c>
      <c r="C158" s="252">
        <v>0.93</v>
      </c>
      <c r="D158" s="253">
        <v>3.29</v>
      </c>
      <c r="E158" s="242">
        <v>2.0099999999999998</v>
      </c>
      <c r="F158" s="252">
        <v>2.29</v>
      </c>
      <c r="G158" s="253">
        <v>1.93</v>
      </c>
      <c r="H158" s="243">
        <v>2.09</v>
      </c>
      <c r="I158" s="252" t="s">
        <v>674</v>
      </c>
      <c r="J158" s="251">
        <v>0.70669999999999999</v>
      </c>
      <c r="K158" s="246">
        <v>-3.9399999999999998E-2</v>
      </c>
      <c r="L158" s="252">
        <v>0</v>
      </c>
      <c r="M158" s="47">
        <v>0.81</v>
      </c>
      <c r="N158" s="74">
        <v>0.36</v>
      </c>
      <c r="O158" s="109">
        <v>0</v>
      </c>
      <c r="P158" s="47">
        <v>0</v>
      </c>
      <c r="Q158" s="74">
        <v>0</v>
      </c>
      <c r="R158" s="109">
        <v>0</v>
      </c>
      <c r="S158" s="47">
        <v>0.18</v>
      </c>
      <c r="T158" s="74">
        <v>0.11</v>
      </c>
    </row>
    <row r="159" spans="1:21" s="499" customFormat="1" ht="14.25">
      <c r="A159" s="447"/>
      <c r="B159" s="431" t="s">
        <v>248</v>
      </c>
      <c r="C159" s="252">
        <v>2.3199999999999998</v>
      </c>
      <c r="D159" s="253">
        <v>4.9400000000000004</v>
      </c>
      <c r="E159" s="242">
        <v>3.52</v>
      </c>
      <c r="F159" s="252">
        <v>3.35</v>
      </c>
      <c r="G159" s="253">
        <v>3.27</v>
      </c>
      <c r="H159" s="243">
        <v>3.3</v>
      </c>
      <c r="I159" s="252" t="s">
        <v>675</v>
      </c>
      <c r="J159" s="251">
        <v>0.51270000000000004</v>
      </c>
      <c r="K159" s="246">
        <v>6.6000000000000003E-2</v>
      </c>
      <c r="L159" s="252">
        <v>0.25</v>
      </c>
      <c r="M159" s="47">
        <v>1.3</v>
      </c>
      <c r="N159" s="74">
        <v>0.71</v>
      </c>
      <c r="O159" s="109">
        <v>0.25</v>
      </c>
      <c r="P159" s="47">
        <v>0</v>
      </c>
      <c r="Q159" s="74">
        <v>0.1</v>
      </c>
      <c r="R159" s="109">
        <v>0</v>
      </c>
      <c r="S159" s="47">
        <v>0.37</v>
      </c>
      <c r="T159" s="74">
        <v>0.22</v>
      </c>
    </row>
    <row r="160" spans="1:21" s="499" customFormat="1" ht="14.25">
      <c r="A160" s="447"/>
      <c r="B160" s="431" t="s">
        <v>249</v>
      </c>
      <c r="C160" s="230">
        <v>17</v>
      </c>
      <c r="D160" s="231">
        <v>29</v>
      </c>
      <c r="E160" s="232">
        <v>46</v>
      </c>
      <c r="F160" s="230">
        <v>20</v>
      </c>
      <c r="G160" s="231">
        <v>23</v>
      </c>
      <c r="H160" s="233">
        <v>43</v>
      </c>
      <c r="I160" s="250">
        <v>-0.15</v>
      </c>
      <c r="J160" s="251">
        <v>0.26</v>
      </c>
      <c r="K160" s="246">
        <v>7.0000000000000007E-2</v>
      </c>
      <c r="L160" s="230" t="s">
        <v>512</v>
      </c>
      <c r="M160" s="48" t="s">
        <v>512</v>
      </c>
      <c r="N160" s="72" t="s">
        <v>512</v>
      </c>
      <c r="O160" s="89" t="s">
        <v>512</v>
      </c>
      <c r="P160" s="48" t="s">
        <v>512</v>
      </c>
      <c r="Q160" s="72" t="s">
        <v>512</v>
      </c>
      <c r="R160" s="89" t="s">
        <v>512</v>
      </c>
      <c r="S160" s="48" t="s">
        <v>512</v>
      </c>
      <c r="T160" s="72" t="s">
        <v>512</v>
      </c>
    </row>
    <row r="161" spans="1:32" s="499" customFormat="1" ht="14.25">
      <c r="A161" s="430"/>
      <c r="B161" s="431" t="s">
        <v>252</v>
      </c>
      <c r="C161" s="252">
        <v>2.63</v>
      </c>
      <c r="D161" s="253">
        <v>5.31</v>
      </c>
      <c r="E161" s="242">
        <v>3.86</v>
      </c>
      <c r="F161" s="252">
        <v>3.52</v>
      </c>
      <c r="G161" s="253">
        <v>3.42</v>
      </c>
      <c r="H161" s="243">
        <v>3.46</v>
      </c>
      <c r="I161" s="250">
        <v>-0.25340000000000001</v>
      </c>
      <c r="J161" s="251">
        <v>0.55410000000000004</v>
      </c>
      <c r="K161" s="246">
        <v>0.1132</v>
      </c>
      <c r="L161" s="230" t="s">
        <v>512</v>
      </c>
      <c r="M161" s="48" t="s">
        <v>512</v>
      </c>
      <c r="N161" s="72" t="s">
        <v>512</v>
      </c>
      <c r="O161" s="89" t="s">
        <v>512</v>
      </c>
      <c r="P161" s="48" t="s">
        <v>512</v>
      </c>
      <c r="Q161" s="72" t="s">
        <v>512</v>
      </c>
      <c r="R161" s="89" t="s">
        <v>512</v>
      </c>
      <c r="S161" s="48" t="s">
        <v>512</v>
      </c>
      <c r="T161" s="72" t="s">
        <v>512</v>
      </c>
    </row>
    <row r="162" spans="1:32" s="499" customFormat="1" ht="14.25">
      <c r="A162" s="430"/>
      <c r="B162" s="521" t="s">
        <v>253</v>
      </c>
      <c r="C162" s="230">
        <v>1292674</v>
      </c>
      <c r="D162" s="231">
        <v>1092761</v>
      </c>
      <c r="E162" s="232">
        <v>2385435</v>
      </c>
      <c r="F162" s="230">
        <v>1135404</v>
      </c>
      <c r="G162" s="231">
        <v>1346917</v>
      </c>
      <c r="H162" s="233">
        <v>2482321</v>
      </c>
      <c r="I162" s="250">
        <v>0.14000000000000001</v>
      </c>
      <c r="J162" s="251">
        <v>-0.19</v>
      </c>
      <c r="K162" s="246">
        <v>-0.04</v>
      </c>
      <c r="L162" s="230">
        <v>1575936</v>
      </c>
      <c r="M162" s="48">
        <v>1232640</v>
      </c>
      <c r="N162" s="72">
        <v>2808576</v>
      </c>
      <c r="O162" s="89">
        <v>813536</v>
      </c>
      <c r="P162" s="48">
        <v>1180027</v>
      </c>
      <c r="Q162" s="72">
        <v>1993563</v>
      </c>
      <c r="R162" s="89">
        <v>701961</v>
      </c>
      <c r="S162" s="48">
        <v>1082229</v>
      </c>
      <c r="T162" s="72">
        <v>1784190</v>
      </c>
    </row>
    <row r="163" spans="1:32" s="499" customFormat="1" ht="12.75">
      <c r="A163" s="430"/>
      <c r="B163" s="521" t="s">
        <v>944</v>
      </c>
      <c r="C163" s="230">
        <v>0</v>
      </c>
      <c r="D163" s="231">
        <v>0</v>
      </c>
      <c r="E163" s="232">
        <v>0</v>
      </c>
      <c r="F163" s="230">
        <v>0</v>
      </c>
      <c r="G163" s="231">
        <v>0</v>
      </c>
      <c r="H163" s="233">
        <v>0</v>
      </c>
      <c r="I163" s="230" t="s">
        <v>51</v>
      </c>
      <c r="J163" s="231" t="s">
        <v>51</v>
      </c>
      <c r="K163" s="233" t="s">
        <v>51</v>
      </c>
      <c r="L163" s="230">
        <v>0</v>
      </c>
      <c r="M163" s="48">
        <v>0</v>
      </c>
      <c r="N163" s="72">
        <v>0</v>
      </c>
      <c r="O163" s="89">
        <v>0</v>
      </c>
      <c r="P163" s="48">
        <v>0</v>
      </c>
      <c r="Q163" s="72">
        <v>0</v>
      </c>
      <c r="R163" s="89">
        <v>0</v>
      </c>
      <c r="S163" s="48">
        <v>0</v>
      </c>
      <c r="T163" s="72">
        <v>0</v>
      </c>
    </row>
    <row r="164" spans="1:32" s="499" customFormat="1" ht="12.75">
      <c r="A164" s="430"/>
      <c r="B164" s="521" t="s">
        <v>943</v>
      </c>
      <c r="C164" s="230">
        <v>0</v>
      </c>
      <c r="D164" s="231">
        <v>0</v>
      </c>
      <c r="E164" s="232">
        <v>0</v>
      </c>
      <c r="F164" s="230">
        <v>0</v>
      </c>
      <c r="G164" s="231">
        <v>10</v>
      </c>
      <c r="H164" s="233">
        <v>10</v>
      </c>
      <c r="I164" s="230" t="s">
        <v>51</v>
      </c>
      <c r="J164" s="251">
        <v>-1</v>
      </c>
      <c r="K164" s="246">
        <v>-1</v>
      </c>
      <c r="L164" s="230">
        <v>0</v>
      </c>
      <c r="M164" s="48">
        <v>0</v>
      </c>
      <c r="N164" s="72">
        <v>0</v>
      </c>
      <c r="O164" s="89">
        <v>0</v>
      </c>
      <c r="P164" s="48">
        <v>0</v>
      </c>
      <c r="Q164" s="72">
        <v>0</v>
      </c>
      <c r="R164" s="89">
        <v>0</v>
      </c>
      <c r="S164" s="48">
        <v>0</v>
      </c>
      <c r="T164" s="72">
        <v>0</v>
      </c>
    </row>
    <row r="165" spans="1:32" s="499" customFormat="1" ht="12.75">
      <c r="A165" s="430"/>
      <c r="B165" s="594"/>
      <c r="C165" s="577"/>
      <c r="D165" s="577"/>
      <c r="E165" s="577"/>
      <c r="F165" s="577"/>
      <c r="G165" s="577"/>
      <c r="H165" s="577"/>
      <c r="I165" s="579"/>
      <c r="J165" s="579"/>
      <c r="K165" s="579"/>
      <c r="L165" s="579"/>
    </row>
    <row r="166" spans="1:32" s="370" customFormat="1" ht="12.75">
      <c r="B166" s="434" t="s">
        <v>63</v>
      </c>
      <c r="C166" s="371"/>
      <c r="D166" s="371"/>
      <c r="E166" s="371"/>
      <c r="F166" s="371"/>
      <c r="G166" s="371"/>
      <c r="H166" s="371"/>
      <c r="I166" s="371"/>
      <c r="J166" s="371"/>
      <c r="K166" s="371"/>
      <c r="L166" s="371"/>
      <c r="O166" s="384"/>
      <c r="P166" s="384"/>
    </row>
    <row r="167" spans="1:32" s="372" customFormat="1" ht="27" customHeight="1">
      <c r="A167" s="370"/>
      <c r="B167" s="1086" t="s">
        <v>676</v>
      </c>
      <c r="C167" s="1086"/>
      <c r="D167" s="1086"/>
      <c r="E167" s="1086"/>
      <c r="F167" s="1086"/>
      <c r="G167" s="1086"/>
      <c r="H167" s="1086"/>
      <c r="I167" s="1086"/>
      <c r="J167" s="1086"/>
      <c r="K167" s="1086"/>
      <c r="L167" s="1086"/>
      <c r="M167" s="384"/>
      <c r="N167" s="384"/>
      <c r="O167" s="384"/>
      <c r="P167" s="384"/>
      <c r="Q167" s="384"/>
    </row>
    <row r="168" spans="1:32" s="372" customFormat="1" ht="24.5" customHeight="1">
      <c r="A168" s="370"/>
      <c r="B168" s="1098" t="s">
        <v>677</v>
      </c>
      <c r="C168" s="1098"/>
      <c r="D168" s="1098"/>
      <c r="E168" s="1098"/>
      <c r="F168" s="1098"/>
      <c r="G168" s="1098"/>
      <c r="H168" s="1098"/>
      <c r="I168" s="1098"/>
      <c r="J168" s="1098"/>
      <c r="K168" s="1098"/>
      <c r="L168" s="1098"/>
      <c r="M168" s="384"/>
      <c r="N168" s="384"/>
      <c r="O168" s="384"/>
      <c r="P168" s="384"/>
      <c r="Q168" s="384"/>
    </row>
    <row r="169" spans="1:32" s="372" customFormat="1" ht="27.5" customHeight="1">
      <c r="A169" s="370"/>
      <c r="B169" s="1098" t="s">
        <v>678</v>
      </c>
      <c r="C169" s="1098"/>
      <c r="D169" s="1098"/>
      <c r="E169" s="1098"/>
      <c r="F169" s="1098"/>
      <c r="G169" s="1098"/>
      <c r="H169" s="1098"/>
      <c r="I169" s="1098"/>
      <c r="J169" s="1098"/>
      <c r="K169" s="1098"/>
      <c r="L169" s="1098"/>
      <c r="M169" s="384"/>
      <c r="N169" s="384"/>
      <c r="O169" s="384"/>
      <c r="P169" s="384"/>
      <c r="Q169" s="384"/>
    </row>
    <row r="170" spans="1:32" s="372" customFormat="1" ht="27" customHeight="1">
      <c r="A170" s="370"/>
      <c r="B170" s="1098" t="s">
        <v>679</v>
      </c>
      <c r="C170" s="1098"/>
      <c r="D170" s="1098"/>
      <c r="E170" s="1098"/>
      <c r="F170" s="1098"/>
      <c r="G170" s="1098"/>
      <c r="H170" s="1098"/>
      <c r="I170" s="1098"/>
      <c r="J170" s="1098"/>
      <c r="K170" s="1098"/>
      <c r="L170" s="1098"/>
      <c r="M170" s="384"/>
      <c r="N170" s="384"/>
      <c r="O170" s="384"/>
      <c r="P170" s="384"/>
      <c r="Q170" s="384"/>
    </row>
    <row r="171" spans="1:32" s="384" customFormat="1" ht="27" customHeight="1">
      <c r="A171" s="370"/>
      <c r="B171" s="1098" t="s">
        <v>680</v>
      </c>
      <c r="C171" s="1098"/>
      <c r="D171" s="1098"/>
      <c r="E171" s="1098"/>
      <c r="F171" s="1098"/>
      <c r="G171" s="1098"/>
      <c r="H171" s="1098"/>
      <c r="I171" s="1098"/>
      <c r="J171" s="1098"/>
      <c r="K171" s="1098"/>
      <c r="L171" s="1098"/>
      <c r="M171" s="459"/>
      <c r="N171" s="459"/>
      <c r="O171" s="459"/>
      <c r="P171" s="459"/>
      <c r="Q171" s="459"/>
      <c r="R171" s="459"/>
      <c r="S171" s="459"/>
      <c r="T171" s="459"/>
      <c r="AE171" s="378"/>
      <c r="AF171" s="378"/>
    </row>
    <row r="172" spans="1:32" s="384" customFormat="1" ht="29" customHeight="1">
      <c r="A172" s="370"/>
      <c r="B172" s="1098" t="s">
        <v>681</v>
      </c>
      <c r="C172" s="1098"/>
      <c r="D172" s="1098"/>
      <c r="E172" s="1098"/>
      <c r="F172" s="1098"/>
      <c r="G172" s="1098"/>
      <c r="H172" s="1098"/>
      <c r="I172" s="1098"/>
      <c r="J172" s="1098"/>
      <c r="K172" s="1098"/>
      <c r="L172" s="1098"/>
      <c r="M172" s="459"/>
      <c r="N172" s="459"/>
      <c r="O172" s="459"/>
      <c r="P172" s="459"/>
      <c r="Q172" s="459"/>
      <c r="R172" s="459"/>
      <c r="S172" s="459"/>
      <c r="T172" s="459"/>
      <c r="AE172" s="378"/>
      <c r="AF172" s="378"/>
    </row>
    <row r="173" spans="1:32" s="384" customFormat="1" ht="29" customHeight="1">
      <c r="A173" s="370"/>
      <c r="B173" s="1098" t="s">
        <v>682</v>
      </c>
      <c r="C173" s="1098"/>
      <c r="D173" s="1098"/>
      <c r="E173" s="1098"/>
      <c r="F173" s="1098"/>
      <c r="G173" s="1098"/>
      <c r="H173" s="1098"/>
      <c r="I173" s="1098"/>
      <c r="J173" s="1098"/>
      <c r="K173" s="1098"/>
      <c r="L173" s="1098"/>
      <c r="M173" s="459"/>
      <c r="N173" s="459"/>
      <c r="O173" s="459"/>
      <c r="P173" s="459"/>
      <c r="Q173" s="459"/>
      <c r="R173" s="459"/>
      <c r="S173" s="459"/>
      <c r="T173" s="459"/>
      <c r="AE173" s="378"/>
      <c r="AF173" s="378"/>
    </row>
    <row r="174" spans="1:32" s="384" customFormat="1" ht="28.05" customHeight="1">
      <c r="A174" s="370"/>
      <c r="B174" s="1098" t="s">
        <v>683</v>
      </c>
      <c r="C174" s="1098"/>
      <c r="D174" s="1098"/>
      <c r="E174" s="1098"/>
      <c r="F174" s="1098"/>
      <c r="G174" s="1098"/>
      <c r="H174" s="1098"/>
      <c r="I174" s="1098"/>
      <c r="J174" s="1098"/>
      <c r="K174" s="1098"/>
      <c r="L174" s="1098"/>
      <c r="M174" s="459"/>
      <c r="N174" s="459"/>
      <c r="O174" s="459"/>
      <c r="P174" s="459"/>
      <c r="Q174" s="459"/>
      <c r="R174" s="459"/>
      <c r="S174" s="459"/>
      <c r="T174" s="459"/>
      <c r="AE174" s="378"/>
      <c r="AF174" s="378"/>
    </row>
    <row r="175" spans="1:32" s="384" customFormat="1" ht="16.5" customHeight="1">
      <c r="A175" s="370"/>
      <c r="B175" s="1098" t="s">
        <v>684</v>
      </c>
      <c r="C175" s="1098"/>
      <c r="D175" s="1098"/>
      <c r="E175" s="1098"/>
      <c r="F175" s="1098"/>
      <c r="G175" s="1098"/>
      <c r="H175" s="1098"/>
      <c r="I175" s="1098"/>
      <c r="J175" s="1098"/>
      <c r="K175" s="1098"/>
      <c r="L175" s="1098"/>
      <c r="M175" s="459"/>
      <c r="N175" s="459"/>
      <c r="O175" s="459"/>
      <c r="P175" s="459"/>
      <c r="Q175" s="459"/>
      <c r="R175" s="459"/>
      <c r="S175" s="459"/>
      <c r="T175" s="459"/>
      <c r="AE175" s="378"/>
      <c r="AF175" s="378"/>
    </row>
    <row r="176" spans="1:32">
      <c r="A176" s="513"/>
      <c r="B176" s="1086" t="s">
        <v>946</v>
      </c>
      <c r="C176" s="1086"/>
      <c r="D176" s="1086"/>
      <c r="E176" s="1086"/>
      <c r="F176" s="1086"/>
      <c r="G176" s="1086"/>
      <c r="H176" s="1086"/>
      <c r="I176" s="1086"/>
      <c r="J176" s="1086"/>
      <c r="K176" s="1086"/>
      <c r="L176" s="1086"/>
    </row>
    <row r="177" spans="1:20" ht="13.9" thickBot="1">
      <c r="A177" s="513"/>
      <c r="B177" s="586"/>
      <c r="C177" s="586"/>
      <c r="D177" s="586"/>
      <c r="E177" s="586"/>
      <c r="F177" s="586"/>
      <c r="G177" s="586"/>
      <c r="H177" s="586"/>
      <c r="I177" s="586"/>
      <c r="J177" s="586"/>
    </row>
    <row r="178" spans="1:20" s="656" customFormat="1" ht="15.75" thickTop="1" thickBot="1">
      <c r="B178" s="423" t="s">
        <v>268</v>
      </c>
      <c r="C178" s="654"/>
      <c r="D178" s="654"/>
      <c r="E178" s="654"/>
      <c r="F178" s="654"/>
      <c r="G178" s="654"/>
      <c r="H178" s="654"/>
      <c r="I178" s="694"/>
      <c r="J178" s="694"/>
      <c r="K178" s="694"/>
      <c r="L178" s="694"/>
      <c r="M178" s="695"/>
      <c r="N178" s="695"/>
      <c r="O178" s="695"/>
      <c r="P178" s="695"/>
      <c r="Q178" s="695"/>
      <c r="R178" s="695"/>
      <c r="S178" s="695"/>
      <c r="T178" s="695"/>
    </row>
    <row r="179" spans="1:20" s="372" customFormat="1" ht="13.9" thickTop="1">
      <c r="A179" s="370"/>
      <c r="B179" s="596"/>
      <c r="C179" s="496"/>
      <c r="D179" s="496"/>
      <c r="E179" s="496"/>
      <c r="F179" s="496"/>
      <c r="G179" s="496"/>
      <c r="H179" s="496"/>
      <c r="I179" s="496"/>
      <c r="J179" s="496"/>
      <c r="K179" s="496"/>
      <c r="L179" s="496"/>
      <c r="N179" s="384"/>
    </row>
    <row r="180" spans="1:20" s="639" customFormat="1" ht="13.15">
      <c r="A180" s="839"/>
      <c r="B180" s="1081" t="s">
        <v>685</v>
      </c>
      <c r="C180" s="507" t="s">
        <v>46</v>
      </c>
      <c r="D180" s="508" t="s">
        <v>46</v>
      </c>
      <c r="E180" s="509" t="s">
        <v>46</v>
      </c>
      <c r="F180" s="510">
        <v>2023</v>
      </c>
      <c r="G180" s="511">
        <v>2023</v>
      </c>
      <c r="H180" s="512">
        <v>2023</v>
      </c>
      <c r="I180" s="1075" t="s">
        <v>47</v>
      </c>
      <c r="J180" s="1076"/>
      <c r="K180" s="1077"/>
      <c r="L180" s="597">
        <v>2022</v>
      </c>
      <c r="M180" s="511">
        <v>2022</v>
      </c>
      <c r="N180" s="512">
        <v>2022</v>
      </c>
      <c r="O180" s="510">
        <v>2021</v>
      </c>
      <c r="P180" s="511">
        <v>2021</v>
      </c>
      <c r="Q180" s="512">
        <v>2021</v>
      </c>
      <c r="R180" s="510">
        <v>2020</v>
      </c>
      <c r="S180" s="511">
        <v>2020</v>
      </c>
      <c r="T180" s="512">
        <v>2020</v>
      </c>
    </row>
    <row r="181" spans="1:20" s="639" customFormat="1" ht="26.25">
      <c r="A181" s="839"/>
      <c r="B181" s="1082"/>
      <c r="C181" s="589" t="s">
        <v>232</v>
      </c>
      <c r="D181" s="590" t="s">
        <v>233</v>
      </c>
      <c r="E181" s="591" t="s">
        <v>234</v>
      </c>
      <c r="F181" s="589" t="s">
        <v>232</v>
      </c>
      <c r="G181" s="590" t="s">
        <v>233</v>
      </c>
      <c r="H181" s="592" t="s">
        <v>234</v>
      </c>
      <c r="I181" s="589" t="s">
        <v>232</v>
      </c>
      <c r="J181" s="590" t="s">
        <v>233</v>
      </c>
      <c r="K181" s="592" t="s">
        <v>234</v>
      </c>
      <c r="L181" s="589" t="s">
        <v>232</v>
      </c>
      <c r="M181" s="590" t="s">
        <v>233</v>
      </c>
      <c r="N181" s="592" t="s">
        <v>234</v>
      </c>
      <c r="O181" s="589" t="s">
        <v>232</v>
      </c>
      <c r="P181" s="590" t="s">
        <v>233</v>
      </c>
      <c r="Q181" s="592" t="s">
        <v>234</v>
      </c>
      <c r="R181" s="589" t="s">
        <v>232</v>
      </c>
      <c r="S181" s="590" t="s">
        <v>233</v>
      </c>
      <c r="T181" s="592" t="s">
        <v>234</v>
      </c>
    </row>
    <row r="182" spans="1:20" s="542" customFormat="1" ht="16.5" customHeight="1">
      <c r="A182" s="393"/>
      <c r="B182" s="365" t="s">
        <v>270</v>
      </c>
      <c r="C182" s="254">
        <v>16668</v>
      </c>
      <c r="D182" s="255">
        <v>18065</v>
      </c>
      <c r="E182" s="239">
        <v>34733</v>
      </c>
      <c r="F182" s="254">
        <v>16237</v>
      </c>
      <c r="G182" s="255">
        <v>16436</v>
      </c>
      <c r="H182" s="240">
        <v>32673</v>
      </c>
      <c r="I182" s="254" t="s">
        <v>118</v>
      </c>
      <c r="J182" s="255" t="s">
        <v>91</v>
      </c>
      <c r="K182" s="240" t="s">
        <v>160</v>
      </c>
      <c r="L182" s="254">
        <v>17843</v>
      </c>
      <c r="M182" s="225">
        <v>15079</v>
      </c>
      <c r="N182" s="215">
        <v>32922</v>
      </c>
      <c r="O182" s="224" t="s">
        <v>686</v>
      </c>
      <c r="P182" s="225" t="s">
        <v>686</v>
      </c>
      <c r="Q182" s="215" t="s">
        <v>686</v>
      </c>
      <c r="R182" s="224" t="s">
        <v>686</v>
      </c>
      <c r="S182" s="225" t="s">
        <v>686</v>
      </c>
      <c r="T182" s="215" t="s">
        <v>686</v>
      </c>
    </row>
    <row r="183" spans="1:20" s="384" customFormat="1" ht="15" customHeight="1">
      <c r="A183" s="370"/>
      <c r="B183" s="366" t="s">
        <v>529</v>
      </c>
      <c r="C183" s="757">
        <v>38</v>
      </c>
      <c r="D183" s="758">
        <v>34</v>
      </c>
      <c r="E183" s="759">
        <v>36</v>
      </c>
      <c r="F183" s="757">
        <v>35</v>
      </c>
      <c r="G183" s="758">
        <v>31</v>
      </c>
      <c r="H183" s="760">
        <v>33</v>
      </c>
      <c r="I183" s="757" t="s">
        <v>96</v>
      </c>
      <c r="J183" s="758" t="s">
        <v>91</v>
      </c>
      <c r="K183" s="760" t="s">
        <v>96</v>
      </c>
      <c r="L183" s="757">
        <v>26</v>
      </c>
      <c r="M183" s="599">
        <v>28</v>
      </c>
      <c r="N183" s="369">
        <v>27</v>
      </c>
      <c r="O183" s="598" t="s">
        <v>686</v>
      </c>
      <c r="P183" s="599" t="s">
        <v>686</v>
      </c>
      <c r="Q183" s="369" t="s">
        <v>686</v>
      </c>
      <c r="R183" s="598" t="s">
        <v>686</v>
      </c>
      <c r="S183" s="599" t="s">
        <v>686</v>
      </c>
      <c r="T183" s="369" t="s">
        <v>686</v>
      </c>
    </row>
    <row r="184" spans="1:20" s="372" customFormat="1">
      <c r="B184" s="436"/>
      <c r="C184" s="496"/>
      <c r="D184" s="496"/>
      <c r="E184" s="496"/>
      <c r="F184" s="496"/>
      <c r="G184" s="496"/>
      <c r="H184" s="496"/>
      <c r="I184" s="496"/>
      <c r="J184" s="496"/>
      <c r="K184" s="496"/>
      <c r="L184" s="496"/>
    </row>
    <row r="185" spans="1:20" s="384" customFormat="1" ht="13.15" thickBot="1">
      <c r="A185" s="370"/>
      <c r="B185" s="602"/>
      <c r="C185" s="378"/>
      <c r="D185" s="378"/>
      <c r="E185" s="378"/>
      <c r="F185" s="378"/>
      <c r="G185" s="378"/>
      <c r="H185" s="378"/>
      <c r="I185" s="378"/>
      <c r="J185" s="378"/>
      <c r="K185" s="378"/>
      <c r="L185" s="378"/>
    </row>
    <row r="186" spans="1:20" s="656" customFormat="1" ht="15.75" thickTop="1" thickBot="1">
      <c r="B186" s="423" t="s">
        <v>278</v>
      </c>
      <c r="C186" s="654"/>
      <c r="D186" s="654"/>
      <c r="E186" s="654"/>
      <c r="F186" s="654"/>
      <c r="G186" s="654"/>
      <c r="H186" s="654"/>
      <c r="I186" s="655"/>
      <c r="J186" s="655"/>
      <c r="K186" s="655"/>
      <c r="L186" s="655"/>
    </row>
    <row r="187" spans="1:20" ht="13.9" thickTop="1"/>
    <row r="188" spans="1:20" s="447" customFormat="1" ht="26.25">
      <c r="B188" s="379" t="s">
        <v>687</v>
      </c>
      <c r="C188" s="429">
        <v>2024</v>
      </c>
      <c r="D188" s="353">
        <v>2023</v>
      </c>
      <c r="E188" s="383" t="s">
        <v>47</v>
      </c>
      <c r="F188" s="353">
        <v>2022</v>
      </c>
      <c r="G188" s="353">
        <v>2021</v>
      </c>
      <c r="H188" s="353">
        <v>2020</v>
      </c>
      <c r="I188" s="451"/>
      <c r="J188" s="451"/>
      <c r="K188" s="451"/>
      <c r="L188" s="451"/>
    </row>
    <row r="189" spans="1:20" ht="16.5" customHeight="1">
      <c r="A189" s="430"/>
      <c r="B189" s="388" t="s">
        <v>281</v>
      </c>
      <c r="C189" s="232">
        <v>533</v>
      </c>
      <c r="D189" s="233">
        <v>531</v>
      </c>
      <c r="E189" s="234" t="s">
        <v>70</v>
      </c>
      <c r="F189" s="233">
        <v>535</v>
      </c>
      <c r="G189" s="233">
        <v>490</v>
      </c>
      <c r="H189" s="233">
        <v>472</v>
      </c>
      <c r="J189" s="579"/>
      <c r="K189" s="579"/>
      <c r="L189" s="593"/>
      <c r="M189" s="519"/>
      <c r="N189" s="519"/>
      <c r="O189" s="499"/>
      <c r="P189" s="499"/>
    </row>
    <row r="190" spans="1:20" ht="17" customHeight="1">
      <c r="A190" s="430"/>
      <c r="B190" s="388" t="s">
        <v>282</v>
      </c>
      <c r="C190" s="232">
        <v>0</v>
      </c>
      <c r="D190" s="233">
        <v>0</v>
      </c>
      <c r="E190" s="234" t="s">
        <v>51</v>
      </c>
      <c r="F190" s="233">
        <v>0</v>
      </c>
      <c r="G190" s="233">
        <v>0</v>
      </c>
      <c r="H190" s="233">
        <v>0</v>
      </c>
      <c r="J190" s="579"/>
      <c r="K190" s="579"/>
      <c r="L190" s="593"/>
      <c r="M190" s="519"/>
      <c r="N190" s="519"/>
      <c r="O190" s="499"/>
      <c r="P190" s="499"/>
    </row>
    <row r="191" spans="1:20" s="538" customFormat="1" ht="13.9">
      <c r="A191" s="447"/>
      <c r="B191" s="483" t="s">
        <v>283</v>
      </c>
      <c r="C191" s="239">
        <v>533</v>
      </c>
      <c r="D191" s="240">
        <v>531</v>
      </c>
      <c r="E191" s="256" t="s">
        <v>70</v>
      </c>
      <c r="F191" s="240">
        <v>535</v>
      </c>
      <c r="G191" s="240">
        <v>490</v>
      </c>
      <c r="H191" s="240">
        <v>472</v>
      </c>
      <c r="I191" s="603"/>
      <c r="J191" s="578"/>
      <c r="K191" s="578"/>
      <c r="L191" s="605"/>
      <c r="M191" s="548"/>
      <c r="N191" s="548"/>
    </row>
    <row r="192" spans="1:20" s="538" customFormat="1" ht="15">
      <c r="A192" s="447"/>
      <c r="B192" s="483" t="s">
        <v>284</v>
      </c>
      <c r="C192" s="239">
        <v>442</v>
      </c>
      <c r="D192" s="240">
        <v>469</v>
      </c>
      <c r="E192" s="256" t="s">
        <v>107</v>
      </c>
      <c r="F192" s="240">
        <v>684</v>
      </c>
      <c r="G192" s="240">
        <v>498</v>
      </c>
      <c r="H192" s="240">
        <v>274</v>
      </c>
      <c r="I192" s="578"/>
      <c r="J192" s="578"/>
      <c r="K192" s="578"/>
      <c r="L192" s="605"/>
      <c r="M192" s="548"/>
      <c r="N192" s="548"/>
    </row>
    <row r="193" spans="1:21" s="538" customFormat="1" ht="13.15">
      <c r="A193" s="447"/>
      <c r="B193" s="483" t="s">
        <v>234</v>
      </c>
      <c r="C193" s="239">
        <v>975</v>
      </c>
      <c r="D193" s="240">
        <v>1000</v>
      </c>
      <c r="E193" s="256" t="s">
        <v>319</v>
      </c>
      <c r="F193" s="240">
        <v>1219</v>
      </c>
      <c r="G193" s="240">
        <v>988</v>
      </c>
      <c r="H193" s="240">
        <v>746</v>
      </c>
      <c r="I193" s="578"/>
      <c r="J193" s="578"/>
      <c r="K193" s="578"/>
      <c r="L193" s="605"/>
      <c r="M193" s="548"/>
      <c r="N193" s="548"/>
    </row>
    <row r="194" spans="1:21">
      <c r="A194" s="430"/>
      <c r="B194" s="388" t="s">
        <v>287</v>
      </c>
      <c r="C194" s="257" t="s">
        <v>290</v>
      </c>
      <c r="D194" s="234" t="s">
        <v>84</v>
      </c>
      <c r="E194" s="234" t="s">
        <v>319</v>
      </c>
      <c r="F194" s="234" t="s">
        <v>296</v>
      </c>
      <c r="G194" s="234" t="s">
        <v>345</v>
      </c>
      <c r="H194" s="234" t="s">
        <v>164</v>
      </c>
      <c r="I194" s="579"/>
      <c r="J194" s="579"/>
      <c r="K194" s="579"/>
      <c r="L194" s="593"/>
      <c r="M194" s="519"/>
      <c r="N194" s="519"/>
      <c r="O194" s="499"/>
      <c r="P194" s="499"/>
    </row>
    <row r="195" spans="1:21" ht="13.9">
      <c r="A195" s="430"/>
      <c r="B195" s="762"/>
      <c r="C195" s="763"/>
      <c r="D195" s="763"/>
      <c r="E195" s="763"/>
      <c r="F195" s="763"/>
      <c r="G195" s="763"/>
      <c r="H195" s="577"/>
      <c r="I195" s="566"/>
      <c r="J195" s="579"/>
      <c r="K195" s="579"/>
      <c r="L195" s="579"/>
      <c r="M195" s="519"/>
      <c r="N195" s="519"/>
      <c r="O195" s="519"/>
      <c r="P195" s="499"/>
      <c r="Q195" s="499"/>
    </row>
    <row r="196" spans="1:21" s="372" customFormat="1">
      <c r="A196" s="370"/>
      <c r="B196" s="434" t="s">
        <v>63</v>
      </c>
      <c r="C196" s="606"/>
      <c r="D196" s="606"/>
      <c r="E196" s="606"/>
      <c r="F196" s="606"/>
      <c r="G196" s="606"/>
      <c r="H196" s="378"/>
      <c r="I196" s="378"/>
      <c r="J196" s="378"/>
      <c r="K196" s="378"/>
      <c r="L196" s="378"/>
      <c r="M196" s="384"/>
      <c r="N196" s="384"/>
      <c r="O196" s="384"/>
      <c r="P196" s="384"/>
    </row>
    <row r="197" spans="1:21" s="372" customFormat="1">
      <c r="A197" s="370"/>
      <c r="B197" s="609" t="s">
        <v>688</v>
      </c>
      <c r="C197" s="609"/>
      <c r="D197" s="609"/>
      <c r="E197" s="609"/>
      <c r="F197" s="609"/>
      <c r="G197" s="609"/>
      <c r="H197" s="609"/>
      <c r="I197" s="378"/>
      <c r="J197" s="378"/>
      <c r="K197" s="378"/>
      <c r="L197" s="378"/>
      <c r="M197" s="384"/>
      <c r="N197" s="384"/>
      <c r="O197" s="384"/>
      <c r="P197" s="384"/>
    </row>
    <row r="198" spans="1:21" s="372" customFormat="1">
      <c r="A198" s="370"/>
      <c r="B198" s="609" t="s">
        <v>533</v>
      </c>
      <c r="C198" s="609"/>
      <c r="D198" s="609"/>
      <c r="E198" s="609"/>
      <c r="F198" s="609"/>
      <c r="G198" s="609"/>
      <c r="H198" s="609"/>
      <c r="I198" s="378"/>
      <c r="J198" s="378"/>
      <c r="K198" s="378"/>
      <c r="L198" s="378"/>
      <c r="M198" s="384"/>
      <c r="N198" s="384"/>
      <c r="O198" s="384"/>
      <c r="P198" s="384"/>
    </row>
    <row r="199" spans="1:21" s="372" customFormat="1">
      <c r="A199" s="370"/>
      <c r="B199" s="1086" t="s">
        <v>689</v>
      </c>
      <c r="C199" s="1086"/>
      <c r="D199" s="1086"/>
      <c r="E199" s="1086"/>
      <c r="F199" s="1086"/>
      <c r="G199" s="1086"/>
      <c r="H199" s="1086"/>
      <c r="I199" s="378"/>
      <c r="J199" s="378"/>
      <c r="K199" s="378"/>
      <c r="L199" s="378"/>
      <c r="M199" s="384"/>
      <c r="N199" s="384"/>
      <c r="O199" s="384"/>
      <c r="P199" s="384"/>
    </row>
    <row r="200" spans="1:21" s="372" customFormat="1">
      <c r="A200" s="370"/>
      <c r="B200" s="378"/>
      <c r="C200" s="606"/>
      <c r="D200" s="606"/>
      <c r="E200" s="606"/>
      <c r="F200" s="606"/>
      <c r="G200" s="606"/>
      <c r="H200" s="378"/>
      <c r="I200" s="378"/>
      <c r="J200" s="378"/>
      <c r="K200" s="378"/>
      <c r="L200" s="378"/>
      <c r="M200" s="384"/>
      <c r="N200" s="384"/>
      <c r="O200" s="384"/>
      <c r="P200" s="384"/>
    </row>
    <row r="201" spans="1:21" s="447" customFormat="1" ht="29.25" customHeight="1">
      <c r="B201" s="1081" t="s">
        <v>690</v>
      </c>
      <c r="C201" s="507">
        <v>2024</v>
      </c>
      <c r="D201" s="508">
        <v>2024</v>
      </c>
      <c r="E201" s="509">
        <v>2024</v>
      </c>
      <c r="F201" s="510">
        <v>2023</v>
      </c>
      <c r="G201" s="511">
        <v>2023</v>
      </c>
      <c r="H201" s="512">
        <v>2023</v>
      </c>
      <c r="I201" s="1075" t="s">
        <v>47</v>
      </c>
      <c r="J201" s="1076"/>
      <c r="K201" s="1077"/>
      <c r="L201" s="510">
        <v>2022</v>
      </c>
      <c r="M201" s="623">
        <v>2022</v>
      </c>
      <c r="N201" s="624">
        <v>2022</v>
      </c>
      <c r="O201" s="622">
        <v>2021</v>
      </c>
      <c r="P201" s="623">
        <v>2021</v>
      </c>
      <c r="Q201" s="624">
        <v>2021</v>
      </c>
      <c r="R201" s="622">
        <v>2020</v>
      </c>
      <c r="S201" s="623">
        <v>2020</v>
      </c>
      <c r="T201" s="624">
        <v>2020</v>
      </c>
      <c r="U201" s="538"/>
    </row>
    <row r="202" spans="1:21" s="548" customFormat="1" ht="18" customHeight="1">
      <c r="A202" s="447"/>
      <c r="B202" s="1082"/>
      <c r="C202" s="862" t="s">
        <v>301</v>
      </c>
      <c r="D202" s="863" t="s">
        <v>302</v>
      </c>
      <c r="E202" s="612" t="s">
        <v>153</v>
      </c>
      <c r="F202" s="610" t="s">
        <v>301</v>
      </c>
      <c r="G202" s="611" t="s">
        <v>302</v>
      </c>
      <c r="H202" s="613" t="s">
        <v>153</v>
      </c>
      <c r="I202" s="610" t="s">
        <v>301</v>
      </c>
      <c r="J202" s="611" t="s">
        <v>302</v>
      </c>
      <c r="K202" s="613" t="s">
        <v>153</v>
      </c>
      <c r="L202" s="610" t="s">
        <v>301</v>
      </c>
      <c r="M202" s="611" t="s">
        <v>302</v>
      </c>
      <c r="N202" s="517" t="s">
        <v>153</v>
      </c>
      <c r="O202" s="610" t="s">
        <v>301</v>
      </c>
      <c r="P202" s="611" t="s">
        <v>302</v>
      </c>
      <c r="Q202" s="517" t="s">
        <v>153</v>
      </c>
      <c r="R202" s="610" t="s">
        <v>301</v>
      </c>
      <c r="S202" s="611" t="s">
        <v>302</v>
      </c>
      <c r="T202" s="517" t="s">
        <v>153</v>
      </c>
      <c r="U202" s="538"/>
    </row>
    <row r="203" spans="1:21" ht="14.25">
      <c r="A203" s="430"/>
      <c r="B203" s="388" t="s">
        <v>281</v>
      </c>
      <c r="C203" s="230">
        <v>505</v>
      </c>
      <c r="D203" s="231">
        <v>28</v>
      </c>
      <c r="E203" s="232">
        <v>533</v>
      </c>
      <c r="F203" s="230">
        <v>503</v>
      </c>
      <c r="G203" s="231">
        <v>28</v>
      </c>
      <c r="H203" s="233">
        <v>531</v>
      </c>
      <c r="I203" s="230" t="s">
        <v>70</v>
      </c>
      <c r="J203" s="231" t="s">
        <v>70</v>
      </c>
      <c r="K203" s="233" t="s">
        <v>70</v>
      </c>
      <c r="L203" s="230">
        <v>507</v>
      </c>
      <c r="M203" s="48">
        <v>28</v>
      </c>
      <c r="N203" s="72">
        <v>535</v>
      </c>
      <c r="O203" s="89">
        <v>465</v>
      </c>
      <c r="P203" s="48">
        <v>25</v>
      </c>
      <c r="Q203" s="72">
        <v>490</v>
      </c>
      <c r="R203" s="89">
        <v>448</v>
      </c>
      <c r="S203" s="48">
        <v>24</v>
      </c>
      <c r="T203" s="72">
        <v>472</v>
      </c>
      <c r="U203" s="499"/>
    </row>
    <row r="204" spans="1:21" ht="15.5" customHeight="1">
      <c r="A204" s="430"/>
      <c r="B204" s="388" t="s">
        <v>282</v>
      </c>
      <c r="C204" s="258">
        <v>0</v>
      </c>
      <c r="D204" s="259">
        <v>0</v>
      </c>
      <c r="E204" s="260">
        <v>0</v>
      </c>
      <c r="F204" s="258">
        <v>0</v>
      </c>
      <c r="G204" s="259">
        <v>0</v>
      </c>
      <c r="H204" s="261">
        <v>0</v>
      </c>
      <c r="I204" s="258" t="s">
        <v>51</v>
      </c>
      <c r="J204" s="259" t="s">
        <v>51</v>
      </c>
      <c r="K204" s="261" t="s">
        <v>51</v>
      </c>
      <c r="L204" s="258">
        <v>0</v>
      </c>
      <c r="M204" s="111">
        <v>0</v>
      </c>
      <c r="N204" s="113">
        <v>0</v>
      </c>
      <c r="O204" s="110">
        <v>0</v>
      </c>
      <c r="P204" s="111">
        <v>0</v>
      </c>
      <c r="Q204" s="113">
        <v>0</v>
      </c>
      <c r="R204" s="110">
        <v>0</v>
      </c>
      <c r="S204" s="111">
        <v>0</v>
      </c>
      <c r="T204" s="113">
        <v>0</v>
      </c>
      <c r="U204" s="499"/>
    </row>
    <row r="205" spans="1:21">
      <c r="A205" s="430"/>
      <c r="B205" s="388" t="s">
        <v>303</v>
      </c>
      <c r="C205" s="230">
        <v>505</v>
      </c>
      <c r="D205" s="231">
        <v>28</v>
      </c>
      <c r="E205" s="232">
        <v>533</v>
      </c>
      <c r="F205" s="230">
        <v>503</v>
      </c>
      <c r="G205" s="231">
        <v>28</v>
      </c>
      <c r="H205" s="233">
        <v>531</v>
      </c>
      <c r="I205" s="230" t="s">
        <v>70</v>
      </c>
      <c r="J205" s="231" t="s">
        <v>70</v>
      </c>
      <c r="K205" s="233" t="s">
        <v>70</v>
      </c>
      <c r="L205" s="230">
        <v>507</v>
      </c>
      <c r="M205" s="48">
        <v>28</v>
      </c>
      <c r="N205" s="72">
        <v>535</v>
      </c>
      <c r="O205" s="89">
        <v>465</v>
      </c>
      <c r="P205" s="48">
        <v>25</v>
      </c>
      <c r="Q205" s="72">
        <v>490</v>
      </c>
      <c r="R205" s="89">
        <v>448</v>
      </c>
      <c r="S205" s="48">
        <v>24</v>
      </c>
      <c r="T205" s="72">
        <v>472</v>
      </c>
      <c r="U205" s="499"/>
    </row>
    <row r="206" spans="1:21">
      <c r="A206" s="430"/>
      <c r="B206" s="388" t="s">
        <v>305</v>
      </c>
      <c r="C206" s="262" t="s">
        <v>308</v>
      </c>
      <c r="D206" s="263" t="s">
        <v>81</v>
      </c>
      <c r="E206" s="257" t="s">
        <v>171</v>
      </c>
      <c r="F206" s="262" t="s">
        <v>308</v>
      </c>
      <c r="G206" s="263" t="s">
        <v>81</v>
      </c>
      <c r="H206" s="234" t="s">
        <v>171</v>
      </c>
      <c r="I206" s="262" t="s">
        <v>70</v>
      </c>
      <c r="J206" s="263" t="s">
        <v>70</v>
      </c>
      <c r="K206" s="234" t="s">
        <v>70</v>
      </c>
      <c r="L206" s="262" t="s">
        <v>308</v>
      </c>
      <c r="M206" s="46" t="s">
        <v>81</v>
      </c>
      <c r="N206" s="69" t="s">
        <v>171</v>
      </c>
      <c r="O206" s="114" t="s">
        <v>308</v>
      </c>
      <c r="P206" s="46" t="s">
        <v>81</v>
      </c>
      <c r="Q206" s="69" t="s">
        <v>171</v>
      </c>
      <c r="R206" s="114" t="s">
        <v>308</v>
      </c>
      <c r="S206" s="46" t="s">
        <v>81</v>
      </c>
      <c r="T206" s="69" t="s">
        <v>171</v>
      </c>
      <c r="U206" s="499"/>
    </row>
    <row r="207" spans="1:21" ht="14.25">
      <c r="A207" s="430"/>
      <c r="B207" s="388" t="s">
        <v>312</v>
      </c>
      <c r="C207" s="230">
        <v>428</v>
      </c>
      <c r="D207" s="231">
        <v>14</v>
      </c>
      <c r="E207" s="232">
        <v>442</v>
      </c>
      <c r="F207" s="230">
        <v>454</v>
      </c>
      <c r="G207" s="231">
        <v>15</v>
      </c>
      <c r="H207" s="233">
        <v>469</v>
      </c>
      <c r="I207" s="230" t="s">
        <v>107</v>
      </c>
      <c r="J207" s="231" t="s">
        <v>72</v>
      </c>
      <c r="K207" s="233" t="s">
        <v>107</v>
      </c>
      <c r="L207" s="230">
        <v>651</v>
      </c>
      <c r="M207" s="48">
        <v>33</v>
      </c>
      <c r="N207" s="72">
        <v>684</v>
      </c>
      <c r="O207" s="89">
        <v>491</v>
      </c>
      <c r="P207" s="48">
        <v>7</v>
      </c>
      <c r="Q207" s="72">
        <v>498</v>
      </c>
      <c r="R207" s="89">
        <v>271</v>
      </c>
      <c r="S207" s="48">
        <v>3</v>
      </c>
      <c r="T207" s="72">
        <v>274</v>
      </c>
      <c r="U207" s="499"/>
    </row>
    <row r="208" spans="1:21">
      <c r="A208" s="430"/>
      <c r="B208" s="388" t="s">
        <v>314</v>
      </c>
      <c r="C208" s="262" t="s">
        <v>316</v>
      </c>
      <c r="D208" s="263" t="s">
        <v>118</v>
      </c>
      <c r="E208" s="257" t="s">
        <v>171</v>
      </c>
      <c r="F208" s="262" t="s">
        <v>316</v>
      </c>
      <c r="G208" s="263" t="s">
        <v>118</v>
      </c>
      <c r="H208" s="234" t="s">
        <v>171</v>
      </c>
      <c r="I208" s="262" t="s">
        <v>70</v>
      </c>
      <c r="J208" s="263" t="s">
        <v>208</v>
      </c>
      <c r="K208" s="234" t="s">
        <v>70</v>
      </c>
      <c r="L208" s="262" t="s">
        <v>308</v>
      </c>
      <c r="M208" s="46" t="s">
        <v>81</v>
      </c>
      <c r="N208" s="69" t="s">
        <v>171</v>
      </c>
      <c r="O208" s="114" t="s">
        <v>691</v>
      </c>
      <c r="P208" s="46" t="s">
        <v>122</v>
      </c>
      <c r="Q208" s="69" t="s">
        <v>171</v>
      </c>
      <c r="R208" s="114" t="s">
        <v>691</v>
      </c>
      <c r="S208" s="46" t="s">
        <v>122</v>
      </c>
      <c r="T208" s="69" t="s">
        <v>171</v>
      </c>
      <c r="U208" s="499"/>
    </row>
    <row r="209" spans="1:21">
      <c r="A209" s="430"/>
      <c r="B209" s="388" t="s">
        <v>318</v>
      </c>
      <c r="C209" s="230">
        <v>933</v>
      </c>
      <c r="D209" s="231">
        <v>42</v>
      </c>
      <c r="E209" s="232">
        <v>975</v>
      </c>
      <c r="F209" s="230">
        <v>957</v>
      </c>
      <c r="G209" s="231">
        <v>43</v>
      </c>
      <c r="H209" s="233">
        <v>1000</v>
      </c>
      <c r="I209" s="230" t="s">
        <v>319</v>
      </c>
      <c r="J209" s="231" t="s">
        <v>206</v>
      </c>
      <c r="K209" s="233" t="s">
        <v>319</v>
      </c>
      <c r="L209" s="230">
        <v>1158</v>
      </c>
      <c r="M209" s="48">
        <v>61</v>
      </c>
      <c r="N209" s="72">
        <v>1219</v>
      </c>
      <c r="O209" s="89">
        <v>956</v>
      </c>
      <c r="P209" s="48">
        <v>32</v>
      </c>
      <c r="Q209" s="72">
        <v>988</v>
      </c>
      <c r="R209" s="89">
        <v>719</v>
      </c>
      <c r="S209" s="48">
        <v>27</v>
      </c>
      <c r="T209" s="72">
        <v>746</v>
      </c>
      <c r="U209" s="499"/>
    </row>
    <row r="210" spans="1:21">
      <c r="A210" s="430"/>
      <c r="B210" s="388" t="s">
        <v>320</v>
      </c>
      <c r="C210" s="262" t="s">
        <v>321</v>
      </c>
      <c r="D210" s="263" t="s">
        <v>105</v>
      </c>
      <c r="E210" s="257" t="s">
        <v>171</v>
      </c>
      <c r="F210" s="262" t="s">
        <v>321</v>
      </c>
      <c r="G210" s="263" t="s">
        <v>105</v>
      </c>
      <c r="H210" s="234" t="s">
        <v>171</v>
      </c>
      <c r="I210" s="262" t="s">
        <v>70</v>
      </c>
      <c r="J210" s="263" t="s">
        <v>70</v>
      </c>
      <c r="K210" s="234" t="s">
        <v>70</v>
      </c>
      <c r="L210" s="262" t="s">
        <v>308</v>
      </c>
      <c r="M210" s="46" t="s">
        <v>81</v>
      </c>
      <c r="N210" s="69" t="s">
        <v>171</v>
      </c>
      <c r="O210" s="114" t="s">
        <v>316</v>
      </c>
      <c r="P210" s="46" t="s">
        <v>118</v>
      </c>
      <c r="Q210" s="69" t="s">
        <v>171</v>
      </c>
      <c r="R210" s="114" t="s">
        <v>321</v>
      </c>
      <c r="S210" s="46" t="s">
        <v>105</v>
      </c>
      <c r="T210" s="69" t="s">
        <v>171</v>
      </c>
      <c r="U210" s="499"/>
    </row>
    <row r="211" spans="1:21">
      <c r="A211" s="430"/>
      <c r="B211" s="579"/>
      <c r="C211" s="763"/>
      <c r="D211" s="763"/>
      <c r="E211" s="763"/>
      <c r="F211" s="763"/>
      <c r="G211" s="763"/>
      <c r="H211" s="763"/>
      <c r="I211" s="766"/>
      <c r="J211" s="766"/>
      <c r="K211" s="766"/>
      <c r="L211" s="766"/>
      <c r="M211" s="519"/>
      <c r="N211" s="499"/>
      <c r="O211" s="499"/>
      <c r="S211" s="499"/>
      <c r="T211" s="499"/>
      <c r="U211" s="499"/>
    </row>
    <row r="212" spans="1:21" s="370" customFormat="1" ht="12.75">
      <c r="B212" s="434" t="s">
        <v>63</v>
      </c>
      <c r="C212" s="606"/>
      <c r="D212" s="606"/>
      <c r="E212" s="606"/>
      <c r="F212" s="606"/>
      <c r="G212" s="606"/>
      <c r="H212" s="378"/>
      <c r="I212" s="371"/>
      <c r="J212" s="371"/>
      <c r="K212" s="371"/>
      <c r="L212" s="371"/>
    </row>
    <row r="213" spans="1:21" s="370" customFormat="1" ht="13.05" customHeight="1">
      <c r="B213" s="609" t="s">
        <v>688</v>
      </c>
      <c r="C213" s="609"/>
      <c r="D213" s="609"/>
      <c r="E213" s="609"/>
      <c r="F213" s="609"/>
      <c r="G213" s="609"/>
      <c r="H213" s="609"/>
      <c r="I213" s="371"/>
      <c r="J213" s="371"/>
      <c r="K213" s="371"/>
      <c r="L213" s="371"/>
    </row>
    <row r="214" spans="1:21" s="370" customFormat="1" ht="13.05" customHeight="1">
      <c r="B214" s="1086" t="s">
        <v>533</v>
      </c>
      <c r="C214" s="1086"/>
      <c r="D214" s="1086"/>
      <c r="E214" s="1086"/>
      <c r="F214" s="1086"/>
      <c r="G214" s="1086"/>
      <c r="H214" s="1086"/>
      <c r="I214" s="371"/>
      <c r="J214" s="371"/>
      <c r="K214" s="371"/>
      <c r="L214" s="371"/>
    </row>
    <row r="215" spans="1:21" s="370" customFormat="1" ht="13.05" customHeight="1">
      <c r="B215" s="1086" t="s">
        <v>689</v>
      </c>
      <c r="C215" s="1086"/>
      <c r="D215" s="1086"/>
      <c r="E215" s="1086"/>
      <c r="F215" s="1086"/>
      <c r="G215" s="1086"/>
      <c r="H215" s="1086"/>
      <c r="I215" s="371"/>
      <c r="J215" s="371"/>
      <c r="K215" s="371"/>
      <c r="L215" s="371"/>
    </row>
    <row r="216" spans="1:21" s="372" customFormat="1">
      <c r="A216" s="616"/>
      <c r="B216" s="378"/>
      <c r="C216" s="378"/>
      <c r="D216" s="378"/>
      <c r="E216" s="378"/>
      <c r="F216" s="378"/>
      <c r="G216" s="378"/>
      <c r="H216" s="378"/>
      <c r="I216" s="378"/>
      <c r="J216" s="378"/>
      <c r="K216" s="378"/>
      <c r="L216" s="378"/>
      <c r="M216" s="384"/>
      <c r="N216" s="384"/>
      <c r="O216" s="384"/>
      <c r="P216" s="384"/>
      <c r="Q216" s="384"/>
      <c r="R216" s="384"/>
      <c r="S216" s="384"/>
      <c r="T216" s="384"/>
    </row>
    <row r="217" spans="1:21" s="447" customFormat="1" ht="26.25">
      <c r="B217" s="617" t="s">
        <v>692</v>
      </c>
      <c r="C217" s="429">
        <v>2024</v>
      </c>
      <c r="D217" s="353">
        <v>2023</v>
      </c>
      <c r="E217" s="383" t="s">
        <v>47</v>
      </c>
      <c r="F217" s="353">
        <v>2022</v>
      </c>
      <c r="G217" s="353">
        <v>2021</v>
      </c>
      <c r="H217" s="353">
        <v>2020</v>
      </c>
      <c r="I217" s="451"/>
      <c r="J217" s="451"/>
      <c r="K217" s="451"/>
      <c r="L217" s="451"/>
    </row>
    <row r="218" spans="1:21">
      <c r="A218" s="430"/>
      <c r="B218" s="388" t="s">
        <v>325</v>
      </c>
      <c r="C218" s="232">
        <v>505</v>
      </c>
      <c r="D218" s="233">
        <v>503</v>
      </c>
      <c r="E218" s="234">
        <v>4.0000000000000001E-3</v>
      </c>
      <c r="F218" s="233">
        <v>507</v>
      </c>
      <c r="G218" s="233">
        <v>465</v>
      </c>
      <c r="H218" s="233">
        <v>448</v>
      </c>
      <c r="I218" s="579"/>
      <c r="J218" s="579"/>
      <c r="K218" s="579"/>
      <c r="L218" s="593"/>
      <c r="M218" s="519"/>
      <c r="N218" s="519"/>
      <c r="O218" s="499"/>
      <c r="P218" s="499"/>
    </row>
    <row r="219" spans="1:21">
      <c r="A219" s="430"/>
      <c r="B219" s="388" t="s">
        <v>326</v>
      </c>
      <c r="C219" s="232">
        <v>28</v>
      </c>
      <c r="D219" s="233">
        <v>28</v>
      </c>
      <c r="E219" s="234">
        <v>0</v>
      </c>
      <c r="F219" s="233">
        <v>28</v>
      </c>
      <c r="G219" s="233">
        <v>25</v>
      </c>
      <c r="H219" s="233">
        <v>24</v>
      </c>
      <c r="I219" s="579"/>
      <c r="J219" s="579"/>
      <c r="K219" s="579"/>
      <c r="L219" s="593"/>
      <c r="M219" s="519"/>
      <c r="N219" s="519"/>
      <c r="O219" s="499"/>
      <c r="P219" s="499"/>
    </row>
    <row r="220" spans="1:21">
      <c r="A220" s="430"/>
      <c r="B220" s="388" t="s">
        <v>327</v>
      </c>
      <c r="C220" s="249">
        <v>0.94746716697936206</v>
      </c>
      <c r="D220" s="246">
        <v>0.9472693032015066</v>
      </c>
      <c r="E220" s="246">
        <v>0</v>
      </c>
      <c r="F220" s="246">
        <v>0.9476635514018692</v>
      </c>
      <c r="G220" s="246">
        <v>0.94897959183673475</v>
      </c>
      <c r="H220" s="246">
        <v>0.94915254237288138</v>
      </c>
      <c r="I220" s="579"/>
      <c r="J220" s="579"/>
      <c r="K220" s="579"/>
      <c r="L220" s="593"/>
      <c r="M220" s="519"/>
      <c r="N220" s="519"/>
      <c r="O220" s="499"/>
      <c r="P220" s="499"/>
    </row>
    <row r="221" spans="1:21">
      <c r="A221" s="430"/>
      <c r="B221" s="388" t="s">
        <v>328</v>
      </c>
      <c r="C221" s="249">
        <v>5.2532833020637902E-2</v>
      </c>
      <c r="D221" s="246">
        <v>5.2730696798493411E-2</v>
      </c>
      <c r="E221" s="246">
        <v>-4.0000000000000001E-3</v>
      </c>
      <c r="F221" s="246">
        <v>5.2336448598130844E-2</v>
      </c>
      <c r="G221" s="246">
        <v>5.1020408163265307E-2</v>
      </c>
      <c r="H221" s="246">
        <v>5.0847457627118647E-2</v>
      </c>
      <c r="I221" s="579"/>
      <c r="J221" s="579"/>
      <c r="K221" s="579"/>
      <c r="L221" s="593"/>
      <c r="M221" s="519"/>
      <c r="N221" s="519"/>
      <c r="O221" s="499"/>
      <c r="P221" s="499"/>
    </row>
    <row r="222" spans="1:21">
      <c r="A222" s="430"/>
      <c r="B222" s="618" t="s">
        <v>329</v>
      </c>
      <c r="C222" s="232">
        <v>428</v>
      </c>
      <c r="D222" s="233">
        <v>454</v>
      </c>
      <c r="E222" s="234">
        <v>-5.7000000000000002E-2</v>
      </c>
      <c r="F222" s="233">
        <v>651</v>
      </c>
      <c r="G222" s="233">
        <v>491</v>
      </c>
      <c r="H222" s="233">
        <v>271</v>
      </c>
      <c r="I222" s="579"/>
      <c r="J222" s="579"/>
      <c r="K222" s="579"/>
      <c r="L222" s="593"/>
      <c r="M222" s="519"/>
      <c r="N222" s="519"/>
      <c r="O222" s="499"/>
      <c r="P222" s="499"/>
    </row>
    <row r="223" spans="1:21">
      <c r="A223" s="430"/>
      <c r="B223" s="618" t="s">
        <v>330</v>
      </c>
      <c r="C223" s="232">
        <v>14</v>
      </c>
      <c r="D223" s="233">
        <v>15</v>
      </c>
      <c r="E223" s="234">
        <v>-6.7000000000000004E-2</v>
      </c>
      <c r="F223" s="233">
        <v>33</v>
      </c>
      <c r="G223" s="233">
        <v>7</v>
      </c>
      <c r="H223" s="233">
        <v>3</v>
      </c>
      <c r="I223" s="579"/>
      <c r="J223" s="579"/>
      <c r="K223" s="579"/>
      <c r="L223" s="593"/>
      <c r="M223" s="519"/>
      <c r="N223" s="519"/>
      <c r="O223" s="499"/>
      <c r="P223" s="499"/>
    </row>
    <row r="224" spans="1:21">
      <c r="A224" s="430"/>
      <c r="B224" s="388" t="s">
        <v>331</v>
      </c>
      <c r="C224" s="249">
        <v>0.96832579185520362</v>
      </c>
      <c r="D224" s="246">
        <v>0.96801705756929635</v>
      </c>
      <c r="E224" s="246">
        <v>0</v>
      </c>
      <c r="F224" s="246">
        <v>0.95175438596491224</v>
      </c>
      <c r="G224" s="246">
        <v>0.98594377510040165</v>
      </c>
      <c r="H224" s="246">
        <v>0.98905109489051091</v>
      </c>
      <c r="I224" s="579"/>
      <c r="J224" s="579"/>
      <c r="K224" s="579"/>
      <c r="L224" s="593"/>
      <c r="M224" s="519"/>
      <c r="N224" s="519"/>
      <c r="O224" s="499"/>
      <c r="P224" s="499"/>
    </row>
    <row r="225" spans="1:20">
      <c r="A225" s="430"/>
      <c r="B225" s="388" t="s">
        <v>332</v>
      </c>
      <c r="C225" s="249">
        <v>3.1674208144796379E-2</v>
      </c>
      <c r="D225" s="246">
        <v>3.1982942430703626E-2</v>
      </c>
      <c r="E225" s="246">
        <v>-0.01</v>
      </c>
      <c r="F225" s="246">
        <v>4.8245614035087717E-2</v>
      </c>
      <c r="G225" s="246">
        <v>1.4056224899598393E-2</v>
      </c>
      <c r="H225" s="246">
        <v>1.0948905109489052E-2</v>
      </c>
      <c r="I225" s="579"/>
      <c r="J225" s="579"/>
      <c r="K225" s="579"/>
      <c r="L225" s="593"/>
      <c r="M225" s="519"/>
      <c r="N225" s="519"/>
      <c r="O225" s="499"/>
      <c r="P225" s="499"/>
    </row>
    <row r="226" spans="1:20" s="538" customFormat="1" ht="13.15">
      <c r="A226" s="447"/>
      <c r="B226" s="618" t="s">
        <v>333</v>
      </c>
      <c r="C226" s="232">
        <v>933</v>
      </c>
      <c r="D226" s="233">
        <v>957</v>
      </c>
      <c r="E226" s="234">
        <v>-2.5000000000000001E-2</v>
      </c>
      <c r="F226" s="233">
        <v>1158</v>
      </c>
      <c r="G226" s="233">
        <v>956</v>
      </c>
      <c r="H226" s="233">
        <v>719</v>
      </c>
      <c r="I226" s="578"/>
      <c r="J226" s="578"/>
      <c r="K226" s="578"/>
      <c r="L226" s="605"/>
      <c r="M226" s="548"/>
      <c r="N226" s="548"/>
    </row>
    <row r="227" spans="1:20">
      <c r="A227" s="430"/>
      <c r="B227" s="618" t="s">
        <v>334</v>
      </c>
      <c r="C227" s="232">
        <v>42</v>
      </c>
      <c r="D227" s="233">
        <v>43</v>
      </c>
      <c r="E227" s="234">
        <v>-2.3E-2</v>
      </c>
      <c r="F227" s="233">
        <v>61</v>
      </c>
      <c r="G227" s="233">
        <v>32</v>
      </c>
      <c r="H227" s="233">
        <v>27</v>
      </c>
      <c r="I227" s="579"/>
      <c r="J227" s="579"/>
      <c r="K227" s="579"/>
      <c r="L227" s="593"/>
      <c r="M227" s="519"/>
      <c r="N227" s="519"/>
      <c r="O227" s="499"/>
      <c r="P227" s="499"/>
    </row>
    <row r="228" spans="1:20" s="538" customFormat="1" ht="13.15">
      <c r="A228" s="447"/>
      <c r="B228" s="388" t="s">
        <v>335</v>
      </c>
      <c r="C228" s="249">
        <v>0.95692307692307688</v>
      </c>
      <c r="D228" s="246">
        <v>0.95699999999999996</v>
      </c>
      <c r="E228" s="246">
        <v>0</v>
      </c>
      <c r="F228" s="246">
        <v>0.94995898277276458</v>
      </c>
      <c r="G228" s="246">
        <v>0.96761133603238869</v>
      </c>
      <c r="H228" s="246">
        <v>0.96380697050938335</v>
      </c>
      <c r="I228" s="578"/>
      <c r="J228" s="578"/>
      <c r="K228" s="578"/>
      <c r="L228" s="605"/>
      <c r="M228" s="548"/>
      <c r="N228" s="548"/>
    </row>
    <row r="229" spans="1:20" s="538" customFormat="1" ht="13.15">
      <c r="A229" s="447"/>
      <c r="B229" s="388" t="s">
        <v>336</v>
      </c>
      <c r="C229" s="249">
        <v>4.3076923076923075E-2</v>
      </c>
      <c r="D229" s="246">
        <v>4.2999999999999997E-2</v>
      </c>
      <c r="E229" s="246">
        <v>2E-3</v>
      </c>
      <c r="F229" s="246">
        <v>5.0041017227235439E-2</v>
      </c>
      <c r="G229" s="246">
        <v>3.2388663967611336E-2</v>
      </c>
      <c r="H229" s="246">
        <v>3.6193029490616625E-2</v>
      </c>
      <c r="I229" s="578"/>
      <c r="J229" s="578"/>
      <c r="K229" s="578"/>
      <c r="L229" s="605"/>
      <c r="M229" s="548"/>
      <c r="N229" s="548"/>
    </row>
    <row r="230" spans="1:20">
      <c r="A230" s="430"/>
      <c r="B230" s="578"/>
      <c r="C230" s="280"/>
      <c r="D230" s="280"/>
      <c r="E230" s="280"/>
      <c r="F230" s="280"/>
      <c r="G230" s="280"/>
      <c r="H230" s="280"/>
      <c r="I230" s="768"/>
      <c r="J230" s="768"/>
      <c r="K230" s="768"/>
      <c r="L230" s="768"/>
      <c r="M230" s="627"/>
      <c r="N230" s="627"/>
      <c r="O230" s="627"/>
      <c r="P230" s="627"/>
      <c r="Q230" s="627"/>
      <c r="R230" s="627"/>
    </row>
    <row r="231" spans="1:20" s="447" customFormat="1" ht="13.15">
      <c r="B231" s="1083" t="s">
        <v>693</v>
      </c>
      <c r="C231" s="507">
        <v>2024</v>
      </c>
      <c r="D231" s="508">
        <v>2024</v>
      </c>
      <c r="E231" s="509">
        <v>2024</v>
      </c>
      <c r="F231" s="510">
        <v>2023</v>
      </c>
      <c r="G231" s="511">
        <v>2023</v>
      </c>
      <c r="H231" s="512">
        <v>2023</v>
      </c>
      <c r="I231" s="1075" t="s">
        <v>47</v>
      </c>
      <c r="J231" s="1076"/>
      <c r="K231" s="1077"/>
      <c r="L231" s="510">
        <v>2022</v>
      </c>
      <c r="M231" s="623">
        <v>2022</v>
      </c>
      <c r="N231" s="624">
        <v>2022</v>
      </c>
      <c r="O231" s="622">
        <v>2021</v>
      </c>
      <c r="P231" s="623">
        <v>2021</v>
      </c>
      <c r="Q231" s="624">
        <v>2021</v>
      </c>
      <c r="R231" s="622">
        <v>2020</v>
      </c>
      <c r="S231" s="623">
        <v>2020</v>
      </c>
      <c r="T231" s="624">
        <v>2020</v>
      </c>
    </row>
    <row r="232" spans="1:20" s="548" customFormat="1" ht="13.15">
      <c r="A232" s="447"/>
      <c r="B232" s="1083"/>
      <c r="C232" s="610" t="s">
        <v>301</v>
      </c>
      <c r="D232" s="611" t="s">
        <v>302</v>
      </c>
      <c r="E232" s="612" t="s">
        <v>153</v>
      </c>
      <c r="F232" s="610" t="s">
        <v>301</v>
      </c>
      <c r="G232" s="611" t="s">
        <v>302</v>
      </c>
      <c r="H232" s="625" t="s">
        <v>153</v>
      </c>
      <c r="I232" s="610" t="s">
        <v>301</v>
      </c>
      <c r="J232" s="611" t="s">
        <v>302</v>
      </c>
      <c r="K232" s="625" t="s">
        <v>153</v>
      </c>
      <c r="L232" s="610" t="s">
        <v>301</v>
      </c>
      <c r="M232" s="611" t="s">
        <v>302</v>
      </c>
      <c r="N232" s="518" t="s">
        <v>153</v>
      </c>
      <c r="O232" s="610" t="s">
        <v>301</v>
      </c>
      <c r="P232" s="611" t="s">
        <v>302</v>
      </c>
      <c r="Q232" s="518" t="s">
        <v>153</v>
      </c>
      <c r="R232" s="610" t="s">
        <v>301</v>
      </c>
      <c r="S232" s="611" t="s">
        <v>302</v>
      </c>
      <c r="T232" s="518" t="s">
        <v>153</v>
      </c>
    </row>
    <row r="233" spans="1:20">
      <c r="A233" s="430"/>
      <c r="B233" s="388" t="s">
        <v>339</v>
      </c>
      <c r="C233" s="230">
        <v>106</v>
      </c>
      <c r="D233" s="231">
        <v>8</v>
      </c>
      <c r="E233" s="267">
        <v>114</v>
      </c>
      <c r="F233" s="230">
        <v>115</v>
      </c>
      <c r="G233" s="231">
        <v>8</v>
      </c>
      <c r="H233" s="233">
        <v>123</v>
      </c>
      <c r="I233" s="230" t="s">
        <v>58</v>
      </c>
      <c r="J233" s="231" t="s">
        <v>70</v>
      </c>
      <c r="K233" s="233" t="s">
        <v>72</v>
      </c>
      <c r="L233" s="230">
        <v>111</v>
      </c>
      <c r="M233" s="48">
        <v>9</v>
      </c>
      <c r="N233" s="72">
        <v>120</v>
      </c>
      <c r="O233" s="89">
        <v>109</v>
      </c>
      <c r="P233" s="48">
        <v>9</v>
      </c>
      <c r="Q233" s="72">
        <v>118</v>
      </c>
      <c r="R233" s="89">
        <v>96</v>
      </c>
      <c r="S233" s="48">
        <v>8</v>
      </c>
      <c r="T233" s="72">
        <v>104</v>
      </c>
    </row>
    <row r="234" spans="1:20">
      <c r="A234" s="430"/>
      <c r="B234" s="388" t="s">
        <v>340</v>
      </c>
      <c r="C234" s="230">
        <v>318</v>
      </c>
      <c r="D234" s="231">
        <v>18</v>
      </c>
      <c r="E234" s="267">
        <v>336</v>
      </c>
      <c r="F234" s="230">
        <v>313</v>
      </c>
      <c r="G234" s="231">
        <v>19</v>
      </c>
      <c r="H234" s="233">
        <v>332</v>
      </c>
      <c r="I234" s="230" t="s">
        <v>54</v>
      </c>
      <c r="J234" s="231" t="s">
        <v>109</v>
      </c>
      <c r="K234" s="233" t="s">
        <v>122</v>
      </c>
      <c r="L234" s="230">
        <v>318</v>
      </c>
      <c r="M234" s="48">
        <v>18</v>
      </c>
      <c r="N234" s="72">
        <v>336</v>
      </c>
      <c r="O234" s="89">
        <v>292</v>
      </c>
      <c r="P234" s="48">
        <v>16</v>
      </c>
      <c r="Q234" s="72">
        <v>308</v>
      </c>
      <c r="R234" s="89">
        <v>290</v>
      </c>
      <c r="S234" s="48">
        <v>16</v>
      </c>
      <c r="T234" s="72">
        <v>306</v>
      </c>
    </row>
    <row r="235" spans="1:20">
      <c r="A235" s="430"/>
      <c r="B235" s="388" t="s">
        <v>341</v>
      </c>
      <c r="C235" s="230">
        <v>81</v>
      </c>
      <c r="D235" s="231">
        <v>2</v>
      </c>
      <c r="E235" s="267">
        <v>83</v>
      </c>
      <c r="F235" s="230">
        <v>75</v>
      </c>
      <c r="G235" s="231">
        <v>1</v>
      </c>
      <c r="H235" s="233">
        <v>76</v>
      </c>
      <c r="I235" s="230" t="s">
        <v>165</v>
      </c>
      <c r="J235" s="231" t="s">
        <v>171</v>
      </c>
      <c r="K235" s="233" t="s">
        <v>96</v>
      </c>
      <c r="L235" s="230">
        <v>78</v>
      </c>
      <c r="M235" s="48">
        <v>1</v>
      </c>
      <c r="N235" s="72">
        <v>79</v>
      </c>
      <c r="O235" s="89">
        <v>64</v>
      </c>
      <c r="P235" s="48">
        <v>0</v>
      </c>
      <c r="Q235" s="72">
        <v>64</v>
      </c>
      <c r="R235" s="89">
        <v>62</v>
      </c>
      <c r="S235" s="48">
        <v>0</v>
      </c>
      <c r="T235" s="72">
        <v>62</v>
      </c>
    </row>
    <row r="236" spans="1:20" s="432" customFormat="1" ht="13.9">
      <c r="A236" s="447"/>
      <c r="B236" s="483" t="s">
        <v>283</v>
      </c>
      <c r="C236" s="254">
        <v>505</v>
      </c>
      <c r="D236" s="255">
        <v>28</v>
      </c>
      <c r="E236" s="268">
        <v>533</v>
      </c>
      <c r="F236" s="254">
        <v>503</v>
      </c>
      <c r="G236" s="255">
        <v>28</v>
      </c>
      <c r="H236" s="240">
        <v>531</v>
      </c>
      <c r="I236" s="254" t="s">
        <v>70</v>
      </c>
      <c r="J236" s="255" t="s">
        <v>70</v>
      </c>
      <c r="K236" s="240" t="s">
        <v>70</v>
      </c>
      <c r="L236" s="254">
        <v>507</v>
      </c>
      <c r="M236" s="225">
        <v>28</v>
      </c>
      <c r="N236" s="215">
        <v>535</v>
      </c>
      <c r="O236" s="224">
        <v>465</v>
      </c>
      <c r="P236" s="225">
        <v>25</v>
      </c>
      <c r="Q236" s="215">
        <v>490</v>
      </c>
      <c r="R236" s="224">
        <v>448</v>
      </c>
      <c r="S236" s="225">
        <v>24</v>
      </c>
      <c r="T236" s="215">
        <v>472</v>
      </c>
    </row>
    <row r="237" spans="1:20">
      <c r="A237" s="430"/>
      <c r="B237" s="388" t="s">
        <v>342</v>
      </c>
      <c r="C237" s="250" t="s">
        <v>56</v>
      </c>
      <c r="D237" s="251" t="s">
        <v>168</v>
      </c>
      <c r="E237" s="269" t="s">
        <v>56</v>
      </c>
      <c r="F237" s="250" t="s">
        <v>239</v>
      </c>
      <c r="G237" s="251" t="s">
        <v>168</v>
      </c>
      <c r="H237" s="246" t="s">
        <v>239</v>
      </c>
      <c r="I237" s="250" t="s">
        <v>58</v>
      </c>
      <c r="J237" s="251" t="s">
        <v>70</v>
      </c>
      <c r="K237" s="246" t="s">
        <v>58</v>
      </c>
      <c r="L237" s="250" t="s">
        <v>304</v>
      </c>
      <c r="M237" s="157" t="s">
        <v>90</v>
      </c>
      <c r="N237" s="116" t="s">
        <v>304</v>
      </c>
      <c r="O237" s="155" t="s">
        <v>239</v>
      </c>
      <c r="P237" s="157" t="s">
        <v>89</v>
      </c>
      <c r="Q237" s="116" t="s">
        <v>356</v>
      </c>
      <c r="R237" s="155" t="s">
        <v>56</v>
      </c>
      <c r="S237" s="157" t="s">
        <v>167</v>
      </c>
      <c r="T237" s="116" t="s">
        <v>304</v>
      </c>
    </row>
    <row r="238" spans="1:20">
      <c r="A238" s="430"/>
      <c r="B238" s="388" t="s">
        <v>343</v>
      </c>
      <c r="C238" s="250" t="s">
        <v>87</v>
      </c>
      <c r="D238" s="251" t="s">
        <v>294</v>
      </c>
      <c r="E238" s="269" t="s">
        <v>87</v>
      </c>
      <c r="F238" s="250" t="s">
        <v>292</v>
      </c>
      <c r="G238" s="251" t="s">
        <v>351</v>
      </c>
      <c r="H238" s="246" t="s">
        <v>87</v>
      </c>
      <c r="I238" s="250" t="s">
        <v>122</v>
      </c>
      <c r="J238" s="251" t="s">
        <v>109</v>
      </c>
      <c r="K238" s="246" t="s">
        <v>122</v>
      </c>
      <c r="L238" s="250" t="s">
        <v>87</v>
      </c>
      <c r="M238" s="157" t="s">
        <v>294</v>
      </c>
      <c r="N238" s="116" t="s">
        <v>87</v>
      </c>
      <c r="O238" s="155" t="s">
        <v>87</v>
      </c>
      <c r="P238" s="157" t="s">
        <v>294</v>
      </c>
      <c r="Q238" s="116" t="s">
        <v>87</v>
      </c>
      <c r="R238" s="155" t="s">
        <v>348</v>
      </c>
      <c r="S238" s="157" t="s">
        <v>170</v>
      </c>
      <c r="T238" s="116" t="s">
        <v>348</v>
      </c>
    </row>
    <row r="239" spans="1:20">
      <c r="A239" s="430"/>
      <c r="B239" s="388" t="s">
        <v>354</v>
      </c>
      <c r="C239" s="250" t="s">
        <v>79</v>
      </c>
      <c r="D239" s="251" t="s">
        <v>98</v>
      </c>
      <c r="E239" s="269" t="s">
        <v>79</v>
      </c>
      <c r="F239" s="250" t="s">
        <v>176</v>
      </c>
      <c r="G239" s="251" t="s">
        <v>105</v>
      </c>
      <c r="H239" s="246" t="s">
        <v>174</v>
      </c>
      <c r="I239" s="250" t="s">
        <v>165</v>
      </c>
      <c r="J239" s="251" t="s">
        <v>171</v>
      </c>
      <c r="K239" s="246" t="s">
        <v>96</v>
      </c>
      <c r="L239" s="250" t="s">
        <v>176</v>
      </c>
      <c r="M239" s="157" t="s">
        <v>105</v>
      </c>
      <c r="N239" s="116" t="s">
        <v>176</v>
      </c>
      <c r="O239" s="155" t="s">
        <v>174</v>
      </c>
      <c r="P239" s="157" t="s">
        <v>70</v>
      </c>
      <c r="Q239" s="116" t="s">
        <v>255</v>
      </c>
      <c r="R239" s="155" t="s">
        <v>174</v>
      </c>
      <c r="S239" s="157" t="s">
        <v>70</v>
      </c>
      <c r="T239" s="116" t="s">
        <v>255</v>
      </c>
    </row>
    <row r="240" spans="1:20" s="372" customFormat="1">
      <c r="B240" s="436"/>
      <c r="C240" s="496"/>
      <c r="D240" s="496"/>
      <c r="E240" s="496"/>
      <c r="F240" s="496"/>
      <c r="G240" s="496"/>
      <c r="H240" s="496"/>
      <c r="I240" s="496"/>
      <c r="J240" s="496"/>
      <c r="K240" s="496"/>
      <c r="L240" s="496"/>
    </row>
    <row r="241" spans="1:21" ht="13.9" thickBot="1">
      <c r="A241" s="430"/>
      <c r="B241" s="578"/>
      <c r="C241" s="280"/>
      <c r="D241" s="280"/>
      <c r="E241" s="280"/>
      <c r="F241" s="280"/>
      <c r="G241" s="280"/>
      <c r="H241" s="280"/>
      <c r="I241" s="768"/>
      <c r="J241" s="768"/>
      <c r="K241" s="768"/>
      <c r="L241" s="768"/>
      <c r="M241" s="627"/>
      <c r="N241" s="627"/>
      <c r="O241" s="627"/>
      <c r="P241" s="627"/>
      <c r="Q241" s="627"/>
      <c r="R241" s="627"/>
    </row>
    <row r="242" spans="1:21" s="864" customFormat="1" ht="15.75" thickTop="1" thickBot="1">
      <c r="A242" s="656"/>
      <c r="B242" s="423" t="s">
        <v>919</v>
      </c>
      <c r="C242" s="654"/>
      <c r="D242" s="654"/>
      <c r="E242" s="654"/>
      <c r="F242" s="654"/>
      <c r="G242" s="654"/>
      <c r="H242" s="654"/>
      <c r="I242" s="769"/>
      <c r="J242" s="769"/>
      <c r="K242" s="769"/>
      <c r="L242" s="769"/>
      <c r="M242" s="656"/>
      <c r="N242" s="656"/>
      <c r="O242" s="656"/>
      <c r="P242" s="656"/>
      <c r="Q242" s="656"/>
      <c r="R242" s="656"/>
      <c r="S242" s="656"/>
      <c r="T242" s="656"/>
      <c r="U242" s="656"/>
    </row>
    <row r="243" spans="1:21" ht="13.9" thickTop="1">
      <c r="A243" s="430"/>
      <c r="B243" s="579"/>
      <c r="C243" s="746"/>
      <c r="D243" s="746"/>
      <c r="E243" s="746"/>
      <c r="F243" s="746"/>
      <c r="G243" s="746"/>
      <c r="H243" s="746"/>
      <c r="I243" s="593"/>
      <c r="J243" s="593"/>
      <c r="K243" s="593"/>
      <c r="L243" s="593"/>
      <c r="M243" s="519"/>
      <c r="N243" s="519"/>
      <c r="O243" s="499"/>
      <c r="P243" s="499"/>
      <c r="Q243" s="499"/>
    </row>
    <row r="244" spans="1:21" s="447" customFormat="1" ht="26.25">
      <c r="B244" s="617" t="s">
        <v>923</v>
      </c>
      <c r="C244" s="429">
        <v>2024</v>
      </c>
      <c r="D244" s="353">
        <v>2023</v>
      </c>
      <c r="E244" s="383" t="s">
        <v>47</v>
      </c>
      <c r="F244" s="353">
        <v>2022</v>
      </c>
      <c r="G244" s="353">
        <v>2021</v>
      </c>
      <c r="H244" s="353">
        <v>2020</v>
      </c>
      <c r="I244" s="605"/>
      <c r="J244" s="605"/>
      <c r="K244" s="605"/>
      <c r="L244" s="605"/>
      <c r="M244" s="548"/>
      <c r="N244" s="548"/>
    </row>
    <row r="245" spans="1:21" ht="15.5" customHeight="1">
      <c r="A245" s="430"/>
      <c r="B245" s="388" t="s">
        <v>357</v>
      </c>
      <c r="C245" s="232">
        <v>533</v>
      </c>
      <c r="D245" s="233">
        <v>531</v>
      </c>
      <c r="E245" s="234" t="s">
        <v>70</v>
      </c>
      <c r="F245" s="233">
        <v>535</v>
      </c>
      <c r="G245" s="233">
        <v>490</v>
      </c>
      <c r="H245" s="233">
        <v>472</v>
      </c>
      <c r="I245" s="593"/>
      <c r="J245" s="593"/>
      <c r="K245" s="593"/>
      <c r="L245" s="593"/>
      <c r="M245" s="519"/>
      <c r="N245" s="519"/>
      <c r="O245" s="519"/>
      <c r="P245" s="519"/>
      <c r="Q245" s="519"/>
      <c r="R245" s="499"/>
      <c r="S245" s="499"/>
    </row>
    <row r="246" spans="1:21" s="538" customFormat="1" ht="13.15">
      <c r="A246" s="447"/>
      <c r="B246" s="483" t="s">
        <v>924</v>
      </c>
      <c r="C246" s="232">
        <v>54</v>
      </c>
      <c r="D246" s="233">
        <v>43</v>
      </c>
      <c r="E246" s="234" t="s">
        <v>317</v>
      </c>
      <c r="F246" s="233">
        <v>95</v>
      </c>
      <c r="G246" s="233">
        <v>83</v>
      </c>
      <c r="H246" s="233">
        <v>77</v>
      </c>
      <c r="I246" s="593"/>
      <c r="J246" s="593"/>
      <c r="K246" s="593"/>
      <c r="L246" s="593"/>
      <c r="M246" s="519"/>
      <c r="N246" s="519"/>
      <c r="O246" s="548"/>
      <c r="P246" s="548"/>
      <c r="Q246" s="548"/>
    </row>
    <row r="247" spans="1:21" ht="15" customHeight="1">
      <c r="A247" s="430"/>
      <c r="B247" s="388" t="s">
        <v>927</v>
      </c>
      <c r="C247" s="257" t="s">
        <v>91</v>
      </c>
      <c r="D247" s="234" t="s">
        <v>165</v>
      </c>
      <c r="E247" s="234" t="s">
        <v>251</v>
      </c>
      <c r="F247" s="234" t="s">
        <v>179</v>
      </c>
      <c r="G247" s="234" t="s">
        <v>172</v>
      </c>
      <c r="H247" s="234" t="s">
        <v>79</v>
      </c>
      <c r="I247" s="593"/>
      <c r="J247" s="579"/>
      <c r="K247" s="566"/>
      <c r="L247" s="579"/>
      <c r="M247" s="499"/>
      <c r="N247" s="499"/>
      <c r="O247" s="519"/>
      <c r="P247" s="519"/>
      <c r="Q247" s="519"/>
      <c r="R247" s="499"/>
      <c r="S247" s="499"/>
    </row>
    <row r="248" spans="1:21">
      <c r="A248" s="430"/>
      <c r="B248" s="630" t="s">
        <v>929</v>
      </c>
      <c r="C248" s="631"/>
      <c r="D248" s="631"/>
      <c r="E248" s="632"/>
      <c r="F248" s="631"/>
      <c r="G248" s="631"/>
      <c r="H248" s="633"/>
      <c r="I248" s="593"/>
      <c r="J248" s="579"/>
      <c r="K248" s="566"/>
      <c r="L248" s="579"/>
      <c r="M248" s="499"/>
      <c r="N248" s="499"/>
      <c r="O248" s="519"/>
      <c r="P248" s="519"/>
      <c r="Q248" s="519"/>
      <c r="R248" s="499"/>
      <c r="S248" s="499"/>
    </row>
    <row r="249" spans="1:21">
      <c r="A249" s="430"/>
      <c r="B249" s="388" t="s">
        <v>301</v>
      </c>
      <c r="C249" s="232">
        <v>49</v>
      </c>
      <c r="D249" s="233">
        <v>39</v>
      </c>
      <c r="E249" s="234" t="s">
        <v>317</v>
      </c>
      <c r="F249" s="233">
        <v>85</v>
      </c>
      <c r="G249" s="233">
        <v>74</v>
      </c>
      <c r="H249" s="233">
        <v>74</v>
      </c>
      <c r="I249" s="593"/>
      <c r="J249" s="579"/>
      <c r="K249" s="566"/>
      <c r="L249" s="579"/>
      <c r="M249" s="499"/>
      <c r="N249" s="499"/>
      <c r="O249" s="519"/>
      <c r="P249" s="519"/>
      <c r="Q249" s="519"/>
      <c r="R249" s="601"/>
      <c r="S249" s="601"/>
    </row>
    <row r="250" spans="1:21">
      <c r="A250" s="430"/>
      <c r="B250" s="388" t="s">
        <v>302</v>
      </c>
      <c r="C250" s="232">
        <v>5</v>
      </c>
      <c r="D250" s="233">
        <v>4</v>
      </c>
      <c r="E250" s="234" t="s">
        <v>251</v>
      </c>
      <c r="F250" s="233">
        <v>10</v>
      </c>
      <c r="G250" s="233">
        <v>9</v>
      </c>
      <c r="H250" s="233">
        <v>3</v>
      </c>
      <c r="I250" s="593"/>
      <c r="J250" s="579"/>
      <c r="K250" s="566"/>
      <c r="L250" s="579"/>
      <c r="M250" s="499"/>
      <c r="N250" s="499"/>
      <c r="O250" s="519"/>
      <c r="P250" s="519"/>
      <c r="Q250" s="519"/>
      <c r="R250" s="499"/>
      <c r="S250" s="499"/>
    </row>
    <row r="251" spans="1:21">
      <c r="A251" s="430"/>
      <c r="B251" s="634" t="s">
        <v>930</v>
      </c>
      <c r="C251" s="771"/>
      <c r="D251" s="771"/>
      <c r="E251" s="772"/>
      <c r="F251" s="771"/>
      <c r="G251" s="771"/>
      <c r="H251" s="771"/>
      <c r="I251" s="593"/>
      <c r="J251" s="579"/>
      <c r="K251" s="566"/>
      <c r="L251" s="579"/>
      <c r="M251" s="499"/>
      <c r="N251" s="499"/>
      <c r="O251" s="519"/>
      <c r="P251" s="519"/>
      <c r="Q251" s="519"/>
      <c r="R251" s="499"/>
      <c r="S251" s="499"/>
    </row>
    <row r="252" spans="1:21">
      <c r="A252" s="430"/>
      <c r="B252" s="388" t="s">
        <v>361</v>
      </c>
      <c r="C252" s="232">
        <v>29</v>
      </c>
      <c r="D252" s="233">
        <v>26</v>
      </c>
      <c r="E252" s="234" t="s">
        <v>60</v>
      </c>
      <c r="F252" s="233">
        <v>47</v>
      </c>
      <c r="G252" s="233">
        <v>47</v>
      </c>
      <c r="H252" s="233">
        <v>32</v>
      </c>
      <c r="I252" s="593"/>
      <c r="J252" s="579"/>
      <c r="K252" s="566"/>
      <c r="L252" s="579"/>
      <c r="M252" s="499"/>
      <c r="N252" s="499"/>
      <c r="O252" s="519"/>
      <c r="P252" s="519"/>
      <c r="Q252" s="519"/>
      <c r="R252" s="601"/>
      <c r="S252" s="837"/>
      <c r="T252" s="837"/>
    </row>
    <row r="253" spans="1:21">
      <c r="A253" s="430"/>
      <c r="B253" s="388" t="s">
        <v>340</v>
      </c>
      <c r="C253" s="232">
        <v>23</v>
      </c>
      <c r="D253" s="233">
        <v>15</v>
      </c>
      <c r="E253" s="234" t="s">
        <v>543</v>
      </c>
      <c r="F253" s="233">
        <v>43</v>
      </c>
      <c r="G253" s="233">
        <v>32</v>
      </c>
      <c r="H253" s="233">
        <v>42</v>
      </c>
      <c r="I253" s="593"/>
      <c r="J253" s="579"/>
      <c r="K253" s="566"/>
      <c r="L253" s="579"/>
      <c r="M253" s="499"/>
      <c r="N253" s="499"/>
      <c r="O253" s="519"/>
      <c r="P253" s="519"/>
      <c r="Q253" s="519"/>
      <c r="R253" s="499"/>
      <c r="S253" s="499"/>
    </row>
    <row r="254" spans="1:21">
      <c r="A254" s="430"/>
      <c r="B254" s="388" t="s">
        <v>341</v>
      </c>
      <c r="C254" s="232">
        <v>2</v>
      </c>
      <c r="D254" s="233">
        <v>2</v>
      </c>
      <c r="E254" s="234" t="s">
        <v>70</v>
      </c>
      <c r="F254" s="233">
        <v>5</v>
      </c>
      <c r="G254" s="233">
        <v>4</v>
      </c>
      <c r="H254" s="233">
        <v>3</v>
      </c>
      <c r="I254" s="593"/>
      <c r="J254" s="579"/>
      <c r="K254" s="566"/>
      <c r="L254" s="579"/>
      <c r="M254" s="499"/>
      <c r="N254" s="499"/>
      <c r="O254" s="519"/>
      <c r="P254" s="519"/>
      <c r="Q254" s="519"/>
      <c r="R254" s="499"/>
      <c r="S254" s="499"/>
    </row>
    <row r="255" spans="1:21">
      <c r="A255" s="430"/>
      <c r="B255" s="579"/>
      <c r="C255" s="746"/>
      <c r="D255" s="746"/>
      <c r="E255" s="746"/>
      <c r="F255" s="746"/>
      <c r="G255" s="746"/>
      <c r="H255" s="577"/>
      <c r="I255" s="566"/>
      <c r="J255" s="579"/>
      <c r="K255" s="579"/>
      <c r="L255" s="579"/>
      <c r="M255" s="519"/>
      <c r="N255" s="519"/>
      <c r="O255" s="519"/>
      <c r="P255" s="499"/>
      <c r="Q255" s="499"/>
    </row>
    <row r="256" spans="1:21" s="372" customFormat="1">
      <c r="A256" s="370"/>
      <c r="B256" s="434" t="s">
        <v>63</v>
      </c>
      <c r="C256" s="378"/>
      <c r="D256" s="378"/>
      <c r="E256" s="378"/>
      <c r="F256" s="378"/>
      <c r="G256" s="606"/>
      <c r="H256" s="378"/>
      <c r="I256" s="378"/>
      <c r="J256" s="378"/>
      <c r="K256" s="378"/>
      <c r="L256" s="378"/>
      <c r="M256" s="384"/>
      <c r="N256" s="384"/>
      <c r="O256" s="384"/>
      <c r="P256" s="384"/>
    </row>
    <row r="257" spans="1:33" s="372" customFormat="1">
      <c r="A257" s="370"/>
      <c r="B257" s="1086" t="s">
        <v>694</v>
      </c>
      <c r="C257" s="1086"/>
      <c r="D257" s="1086"/>
      <c r="E257" s="1086"/>
      <c r="F257" s="1086"/>
      <c r="G257" s="1086"/>
      <c r="H257" s="1086"/>
      <c r="I257" s="378"/>
      <c r="J257" s="378"/>
      <c r="K257" s="378"/>
      <c r="L257" s="378"/>
      <c r="M257" s="384"/>
      <c r="N257" s="384"/>
      <c r="O257" s="384"/>
      <c r="P257" s="384"/>
    </row>
    <row r="258" spans="1:33" s="372" customFormat="1" ht="14" customHeight="1">
      <c r="A258" s="370"/>
      <c r="B258" s="1101" t="s">
        <v>362</v>
      </c>
      <c r="C258" s="1086"/>
      <c r="D258" s="1086"/>
      <c r="E258" s="1086"/>
      <c r="F258" s="1086"/>
      <c r="G258" s="1086"/>
      <c r="H258" s="1086"/>
      <c r="I258" s="378"/>
      <c r="J258" s="378"/>
      <c r="K258" s="378"/>
      <c r="L258" s="378"/>
      <c r="M258" s="384"/>
      <c r="N258" s="384"/>
      <c r="O258" s="384"/>
      <c r="P258" s="384"/>
      <c r="Q258" s="384"/>
    </row>
    <row r="259" spans="1:33" s="372" customFormat="1">
      <c r="A259" s="370"/>
      <c r="B259" s="378"/>
      <c r="C259" s="378"/>
      <c r="D259" s="378"/>
      <c r="E259" s="378"/>
      <c r="F259" s="378"/>
      <c r="G259" s="378"/>
      <c r="H259" s="378"/>
      <c r="I259" s="378"/>
      <c r="J259" s="378"/>
      <c r="K259" s="378"/>
      <c r="L259" s="378"/>
      <c r="M259" s="384"/>
      <c r="N259" s="384"/>
      <c r="O259" s="384"/>
      <c r="P259" s="384"/>
      <c r="Q259" s="384"/>
    </row>
    <row r="260" spans="1:33" s="447" customFormat="1" ht="26.25">
      <c r="B260" s="379" t="s">
        <v>695</v>
      </c>
      <c r="C260" s="429">
        <v>2024</v>
      </c>
      <c r="D260" s="353">
        <v>2023</v>
      </c>
      <c r="E260" s="383" t="s">
        <v>47</v>
      </c>
      <c r="F260" s="353">
        <v>2022</v>
      </c>
      <c r="G260" s="353">
        <v>2021</v>
      </c>
      <c r="H260" s="353">
        <v>2020</v>
      </c>
      <c r="I260" s="451"/>
      <c r="J260" s="451"/>
      <c r="K260" s="451"/>
      <c r="L260" s="451"/>
    </row>
    <row r="261" spans="1:33" ht="14.25">
      <c r="A261" s="430"/>
      <c r="B261" s="388" t="s">
        <v>357</v>
      </c>
      <c r="C261" s="232">
        <v>533</v>
      </c>
      <c r="D261" s="233">
        <v>531</v>
      </c>
      <c r="E261" s="234" t="s">
        <v>70</v>
      </c>
      <c r="F261" s="233">
        <v>535</v>
      </c>
      <c r="G261" s="233">
        <v>490</v>
      </c>
      <c r="H261" s="233">
        <v>472</v>
      </c>
      <c r="I261" s="593"/>
      <c r="J261" s="579"/>
      <c r="K261" s="566"/>
      <c r="L261" s="579"/>
      <c r="M261" s="499"/>
      <c r="N261" s="499"/>
      <c r="O261" s="519"/>
      <c r="P261" s="519"/>
      <c r="Q261" s="519"/>
      <c r="R261" s="601"/>
      <c r="S261" s="499"/>
    </row>
    <row r="262" spans="1:33" s="538" customFormat="1" ht="15">
      <c r="A262" s="447"/>
      <c r="B262" s="483" t="s">
        <v>364</v>
      </c>
      <c r="C262" s="239">
        <v>52</v>
      </c>
      <c r="D262" s="240">
        <v>47</v>
      </c>
      <c r="E262" s="256" t="s">
        <v>62</v>
      </c>
      <c r="F262" s="240">
        <v>50</v>
      </c>
      <c r="G262" s="240">
        <v>66</v>
      </c>
      <c r="H262" s="240">
        <v>58</v>
      </c>
      <c r="I262" s="605"/>
      <c r="J262" s="578"/>
      <c r="K262" s="775"/>
      <c r="L262" s="578"/>
      <c r="O262" s="548"/>
      <c r="P262" s="548"/>
      <c r="Q262" s="548"/>
    </row>
    <row r="263" spans="1:33" ht="14.25">
      <c r="A263" s="430"/>
      <c r="B263" s="388" t="s">
        <v>365</v>
      </c>
      <c r="C263" s="257" t="s">
        <v>91</v>
      </c>
      <c r="D263" s="234" t="s">
        <v>96</v>
      </c>
      <c r="E263" s="234" t="s">
        <v>91</v>
      </c>
      <c r="F263" s="234" t="s">
        <v>96</v>
      </c>
      <c r="G263" s="234" t="s">
        <v>255</v>
      </c>
      <c r="H263" s="234" t="s">
        <v>60</v>
      </c>
      <c r="I263" s="593"/>
      <c r="J263" s="579"/>
      <c r="K263" s="566"/>
      <c r="L263" s="579"/>
      <c r="M263" s="499"/>
      <c r="N263" s="499"/>
      <c r="O263" s="519"/>
      <c r="P263" s="519"/>
      <c r="Q263" s="519"/>
      <c r="R263" s="499"/>
      <c r="S263" s="499"/>
    </row>
    <row r="264" spans="1:33">
      <c r="A264" s="430"/>
      <c r="B264" s="630" t="s">
        <v>367</v>
      </c>
      <c r="C264" s="631"/>
      <c r="D264" s="631"/>
      <c r="E264" s="631"/>
      <c r="F264" s="631"/>
      <c r="G264" s="631"/>
      <c r="H264" s="633"/>
      <c r="I264" s="593"/>
      <c r="J264" s="579"/>
      <c r="K264" s="566"/>
      <c r="L264" s="579"/>
      <c r="M264" s="499"/>
      <c r="N264" s="499"/>
      <c r="O264" s="519"/>
      <c r="P264" s="519"/>
      <c r="Q264" s="519"/>
      <c r="R264" s="499"/>
      <c r="S264" s="499"/>
    </row>
    <row r="265" spans="1:33">
      <c r="A265" s="430"/>
      <c r="B265" s="388" t="s">
        <v>301</v>
      </c>
      <c r="C265" s="232">
        <v>47</v>
      </c>
      <c r="D265" s="233">
        <v>44</v>
      </c>
      <c r="E265" s="234" t="s">
        <v>98</v>
      </c>
      <c r="F265" s="233">
        <v>45</v>
      </c>
      <c r="G265" s="233">
        <v>56</v>
      </c>
      <c r="H265" s="233">
        <v>54</v>
      </c>
      <c r="I265" s="593"/>
      <c r="J265" s="579"/>
      <c r="K265" s="566"/>
      <c r="L265" s="579"/>
      <c r="M265" s="499"/>
      <c r="N265" s="499"/>
      <c r="O265" s="519"/>
      <c r="P265" s="519"/>
      <c r="Q265" s="519"/>
      <c r="R265" s="499"/>
      <c r="S265" s="837"/>
    </row>
    <row r="266" spans="1:33">
      <c r="A266" s="430"/>
      <c r="B266" s="388" t="s">
        <v>302</v>
      </c>
      <c r="C266" s="232">
        <v>5</v>
      </c>
      <c r="D266" s="233">
        <v>3</v>
      </c>
      <c r="E266" s="234" t="s">
        <v>170</v>
      </c>
      <c r="F266" s="233">
        <v>5</v>
      </c>
      <c r="G266" s="233">
        <v>10</v>
      </c>
      <c r="H266" s="233">
        <v>4</v>
      </c>
      <c r="I266" s="593"/>
      <c r="J266" s="579"/>
      <c r="K266" s="566"/>
      <c r="L266" s="579"/>
      <c r="M266" s="499"/>
      <c r="N266" s="499"/>
      <c r="O266" s="519"/>
      <c r="P266" s="519"/>
      <c r="Q266" s="519"/>
      <c r="R266" s="499"/>
      <c r="S266" s="499"/>
    </row>
    <row r="267" spans="1:33">
      <c r="A267" s="430"/>
      <c r="B267" s="634" t="s">
        <v>369</v>
      </c>
      <c r="C267" s="771"/>
      <c r="D267" s="771"/>
      <c r="E267" s="771"/>
      <c r="F267" s="771"/>
      <c r="G267" s="771"/>
      <c r="H267" s="771"/>
      <c r="I267" s="593"/>
      <c r="J267" s="579"/>
      <c r="K267" s="566"/>
      <c r="L267" s="579"/>
      <c r="M267" s="499"/>
      <c r="N267" s="499"/>
      <c r="O267" s="519"/>
      <c r="P267" s="519"/>
      <c r="Q267" s="519"/>
      <c r="R267" s="499"/>
      <c r="S267" s="499"/>
    </row>
    <row r="268" spans="1:33">
      <c r="A268" s="430"/>
      <c r="B268" s="388" t="s">
        <v>361</v>
      </c>
      <c r="C268" s="232">
        <v>19</v>
      </c>
      <c r="D268" s="233">
        <v>13</v>
      </c>
      <c r="E268" s="234" t="s">
        <v>474</v>
      </c>
      <c r="F268" s="233">
        <v>20</v>
      </c>
      <c r="G268" s="233">
        <v>14</v>
      </c>
      <c r="H268" s="233">
        <v>14</v>
      </c>
      <c r="I268" s="593"/>
      <c r="J268" s="579"/>
      <c r="K268" s="566"/>
      <c r="L268" s="579"/>
      <c r="M268" s="499"/>
      <c r="N268" s="499"/>
      <c r="O268" s="519"/>
      <c r="P268" s="519"/>
      <c r="Q268" s="519"/>
      <c r="R268" s="499"/>
      <c r="S268" s="499"/>
    </row>
    <row r="269" spans="1:33">
      <c r="A269" s="430"/>
      <c r="B269" s="388" t="s">
        <v>340</v>
      </c>
      <c r="C269" s="232">
        <v>27</v>
      </c>
      <c r="D269" s="233">
        <v>26</v>
      </c>
      <c r="E269" s="234" t="s">
        <v>105</v>
      </c>
      <c r="F269" s="233">
        <v>26</v>
      </c>
      <c r="G269" s="233">
        <v>44</v>
      </c>
      <c r="H269" s="233">
        <v>31</v>
      </c>
      <c r="I269" s="593"/>
      <c r="J269" s="579"/>
      <c r="K269" s="566"/>
      <c r="L269" s="579"/>
      <c r="M269" s="499"/>
      <c r="N269" s="499"/>
      <c r="O269" s="519"/>
      <c r="P269" s="519"/>
      <c r="Q269" s="519"/>
      <c r="R269" s="499"/>
      <c r="S269" s="499"/>
    </row>
    <row r="270" spans="1:33">
      <c r="A270" s="430"/>
      <c r="B270" s="388" t="s">
        <v>341</v>
      </c>
      <c r="C270" s="232">
        <v>6</v>
      </c>
      <c r="D270" s="233">
        <v>8</v>
      </c>
      <c r="E270" s="234" t="s">
        <v>120</v>
      </c>
      <c r="F270" s="233">
        <v>4</v>
      </c>
      <c r="G270" s="233">
        <v>8</v>
      </c>
      <c r="H270" s="233">
        <v>13</v>
      </c>
      <c r="I270" s="593"/>
      <c r="J270" s="579"/>
      <c r="K270" s="566"/>
      <c r="L270" s="579"/>
      <c r="M270" s="499"/>
      <c r="N270" s="499"/>
      <c r="O270" s="519"/>
      <c r="P270" s="519"/>
      <c r="Q270" s="519"/>
      <c r="R270" s="499"/>
      <c r="S270" s="499"/>
    </row>
    <row r="271" spans="1:33">
      <c r="A271" s="430"/>
      <c r="B271" s="639"/>
      <c r="C271" s="746"/>
      <c r="D271" s="746"/>
      <c r="E271" s="746"/>
      <c r="F271" s="746"/>
      <c r="G271" s="746"/>
      <c r="H271" s="577"/>
      <c r="I271" s="566"/>
      <c r="J271" s="579"/>
      <c r="K271" s="579"/>
      <c r="L271" s="579"/>
      <c r="M271" s="519"/>
      <c r="N271" s="519"/>
      <c r="O271" s="519"/>
      <c r="P271" s="499"/>
      <c r="Q271" s="499"/>
    </row>
    <row r="272" spans="1:33" s="496" customFormat="1">
      <c r="A272" s="370"/>
      <c r="B272" s="434" t="s">
        <v>63</v>
      </c>
      <c r="C272" s="370"/>
      <c r="D272" s="370"/>
      <c r="E272" s="370"/>
      <c r="F272" s="370"/>
      <c r="G272" s="370"/>
      <c r="H272" s="370"/>
      <c r="I272" s="370"/>
      <c r="J272" s="370"/>
      <c r="K272" s="370"/>
      <c r="L272" s="370"/>
      <c r="M272" s="370"/>
      <c r="N272" s="371"/>
      <c r="O272" s="370"/>
      <c r="P272" s="370"/>
      <c r="Q272" s="370"/>
      <c r="R272" s="370"/>
      <c r="S272" s="370"/>
      <c r="T272" s="370"/>
      <c r="U272" s="370"/>
      <c r="V272" s="370"/>
      <c r="W272" s="370"/>
      <c r="X272" s="370"/>
      <c r="Y272" s="370"/>
      <c r="Z272" s="370"/>
      <c r="AA272" s="370"/>
      <c r="AB272" s="370"/>
      <c r="AC272" s="370"/>
      <c r="AD272" s="370"/>
      <c r="AE272" s="370"/>
      <c r="AF272" s="370"/>
      <c r="AG272" s="378"/>
    </row>
    <row r="273" spans="1:33" s="370" customFormat="1" ht="12.75">
      <c r="B273" s="1086" t="s">
        <v>694</v>
      </c>
      <c r="C273" s="1086"/>
      <c r="D273" s="1086"/>
      <c r="E273" s="1086"/>
      <c r="F273" s="1086"/>
      <c r="G273" s="1086"/>
      <c r="H273" s="1086"/>
      <c r="I273" s="609"/>
      <c r="J273" s="609"/>
      <c r="K273" s="609"/>
      <c r="L273" s="609"/>
      <c r="M273" s="1084"/>
      <c r="N273" s="1084"/>
      <c r="O273" s="378"/>
      <c r="P273" s="378"/>
      <c r="Q273" s="378"/>
      <c r="R273" s="378"/>
      <c r="S273" s="378"/>
      <c r="T273" s="378"/>
      <c r="U273" s="378"/>
      <c r="V273" s="378"/>
      <c r="W273" s="378"/>
      <c r="X273" s="378"/>
      <c r="Y273" s="378"/>
      <c r="Z273" s="378"/>
      <c r="AA273" s="378"/>
      <c r="AB273" s="378"/>
      <c r="AC273" s="378"/>
      <c r="AD273" s="378"/>
      <c r="AE273" s="378"/>
      <c r="AF273" s="378"/>
    </row>
    <row r="274" spans="1:33" s="496" customFormat="1" ht="14.25" customHeight="1">
      <c r="A274" s="370"/>
      <c r="B274" s="1100" t="s">
        <v>370</v>
      </c>
      <c r="C274" s="1100"/>
      <c r="D274" s="1100"/>
      <c r="E274" s="1100"/>
      <c r="F274" s="1100"/>
      <c r="G274" s="1100"/>
      <c r="H274" s="1100"/>
      <c r="I274" s="865"/>
      <c r="J274" s="865"/>
      <c r="K274" s="865"/>
      <c r="L274" s="865"/>
      <c r="M274" s="1084"/>
      <c r="N274" s="1084"/>
      <c r="O274" s="378"/>
      <c r="P274" s="378"/>
      <c r="Q274" s="378"/>
      <c r="R274" s="378"/>
      <c r="S274" s="378"/>
      <c r="T274" s="378"/>
      <c r="U274" s="378"/>
      <c r="V274" s="378"/>
      <c r="W274" s="378"/>
      <c r="X274" s="378"/>
      <c r="Y274" s="378"/>
      <c r="Z274" s="378"/>
      <c r="AA274" s="378"/>
      <c r="AB274" s="378"/>
      <c r="AC274" s="378"/>
      <c r="AD274" s="378"/>
      <c r="AE274" s="378"/>
      <c r="AF274" s="378"/>
      <c r="AG274" s="378"/>
    </row>
    <row r="275" spans="1:33" s="496" customFormat="1" ht="14.25" customHeight="1">
      <c r="A275" s="370"/>
      <c r="B275" s="1100" t="s">
        <v>371</v>
      </c>
      <c r="C275" s="1100"/>
      <c r="D275" s="1100"/>
      <c r="E275" s="1100"/>
      <c r="F275" s="1100"/>
      <c r="G275" s="1100"/>
      <c r="H275" s="1100"/>
      <c r="I275" s="865"/>
      <c r="J275" s="865"/>
      <c r="K275" s="865"/>
      <c r="L275" s="865"/>
      <c r="M275" s="1084"/>
      <c r="N275" s="1084"/>
      <c r="O275" s="378"/>
      <c r="P275" s="378"/>
      <c r="Q275" s="378"/>
      <c r="R275" s="378"/>
      <c r="S275" s="378"/>
      <c r="T275" s="378"/>
      <c r="U275" s="378"/>
      <c r="V275" s="378"/>
      <c r="W275" s="378"/>
      <c r="X275" s="378"/>
      <c r="Y275" s="378"/>
      <c r="Z275" s="378"/>
      <c r="AA275" s="378"/>
      <c r="AB275" s="378"/>
      <c r="AC275" s="378"/>
      <c r="AD275" s="378"/>
      <c r="AE275" s="378"/>
      <c r="AF275" s="378"/>
      <c r="AG275" s="378"/>
    </row>
    <row r="276" spans="1:33" s="372" customFormat="1">
      <c r="B276" s="436"/>
      <c r="C276" s="496"/>
      <c r="D276" s="496"/>
      <c r="E276" s="496"/>
      <c r="F276" s="496"/>
      <c r="G276" s="496"/>
      <c r="H276" s="496"/>
      <c r="I276" s="496"/>
      <c r="J276" s="496"/>
      <c r="K276" s="496"/>
      <c r="L276" s="496"/>
    </row>
    <row r="277" spans="1:33" ht="14.25" thickBot="1">
      <c r="A277" s="430"/>
      <c r="B277" s="762"/>
      <c r="C277" s="746"/>
      <c r="D277" s="746"/>
      <c r="E277" s="746"/>
      <c r="F277" s="746"/>
      <c r="G277" s="577"/>
      <c r="H277" s="577"/>
      <c r="I277" s="566"/>
      <c r="J277" s="579"/>
      <c r="K277" s="579"/>
      <c r="L277" s="579"/>
      <c r="M277" s="519"/>
      <c r="N277" s="519"/>
      <c r="O277" s="519"/>
      <c r="P277" s="499"/>
      <c r="Q277" s="499"/>
    </row>
    <row r="278" spans="1:33" s="656" customFormat="1" ht="15.75" thickTop="1" thickBot="1">
      <c r="B278" s="423" t="s">
        <v>30</v>
      </c>
      <c r="C278" s="654"/>
      <c r="D278" s="654"/>
      <c r="E278" s="654"/>
      <c r="F278" s="654"/>
      <c r="G278" s="654"/>
      <c r="H278" s="654"/>
      <c r="I278" s="655"/>
      <c r="J278" s="655"/>
      <c r="K278" s="655"/>
      <c r="L278" s="655"/>
    </row>
    <row r="279" spans="1:33" ht="13.9" thickTop="1">
      <c r="B279" s="843"/>
      <c r="C279" s="427"/>
      <c r="G279" s="577"/>
      <c r="H279" s="577"/>
    </row>
    <row r="280" spans="1:33" s="447" customFormat="1" ht="26.25">
      <c r="B280" s="394" t="s">
        <v>696</v>
      </c>
      <c r="C280" s="429">
        <v>2024</v>
      </c>
      <c r="D280" s="353">
        <v>2023</v>
      </c>
      <c r="E280" s="383" t="s">
        <v>47</v>
      </c>
      <c r="F280" s="353">
        <v>2022</v>
      </c>
      <c r="G280" s="353">
        <v>2021</v>
      </c>
      <c r="H280" s="353">
        <v>2020</v>
      </c>
      <c r="I280" s="726"/>
      <c r="J280" s="726"/>
      <c r="K280" s="451"/>
      <c r="L280" s="451"/>
    </row>
    <row r="281" spans="1:33" s="447" customFormat="1" ht="16.8" customHeight="1">
      <c r="B281" s="398" t="s">
        <v>395</v>
      </c>
      <c r="C281" s="270">
        <v>161.9</v>
      </c>
      <c r="D281" s="271">
        <v>137.19999999999999</v>
      </c>
      <c r="E281" s="266">
        <v>0.18</v>
      </c>
      <c r="F281" s="271">
        <v>164.3</v>
      </c>
      <c r="G281" s="271">
        <v>178.9</v>
      </c>
      <c r="H281" s="271">
        <v>66.900000000000006</v>
      </c>
      <c r="I281" s="726"/>
      <c r="J281" s="726"/>
      <c r="K281" s="451"/>
      <c r="L281" s="451"/>
    </row>
    <row r="282" spans="1:33" ht="18.75" customHeight="1">
      <c r="A282" s="430"/>
      <c r="B282" s="402" t="s">
        <v>396</v>
      </c>
      <c r="C282" s="313">
        <v>45.1</v>
      </c>
      <c r="D282" s="314">
        <v>36.4</v>
      </c>
      <c r="E282" s="314" t="s">
        <v>356</v>
      </c>
      <c r="F282" s="314">
        <v>42.7</v>
      </c>
      <c r="G282" s="314">
        <v>34</v>
      </c>
      <c r="H282" s="314">
        <v>17.399999999999999</v>
      </c>
      <c r="I282" s="866"/>
      <c r="J282" s="867"/>
    </row>
    <row r="283" spans="1:33" ht="15.75" customHeight="1">
      <c r="A283" s="430"/>
      <c r="B283" s="402" t="s">
        <v>398</v>
      </c>
      <c r="C283" s="249">
        <v>0.28000000000000003</v>
      </c>
      <c r="D283" s="246">
        <v>0.27</v>
      </c>
      <c r="E283" s="246" t="s">
        <v>81</v>
      </c>
      <c r="F283" s="246">
        <v>0.26</v>
      </c>
      <c r="G283" s="246">
        <v>0.19</v>
      </c>
      <c r="H283" s="246">
        <v>0.26</v>
      </c>
      <c r="I283" s="482"/>
      <c r="J283" s="482"/>
    </row>
    <row r="284" spans="1:33">
      <c r="A284" s="430"/>
    </row>
    <row r="285" spans="1:33" s="370" customFormat="1">
      <c r="B285" s="391" t="s">
        <v>63</v>
      </c>
      <c r="C285" s="371"/>
      <c r="D285" s="371"/>
      <c r="E285" s="371"/>
      <c r="F285" s="371"/>
      <c r="G285" s="496"/>
      <c r="H285" s="496"/>
      <c r="I285" s="371"/>
      <c r="J285" s="371"/>
      <c r="K285" s="371"/>
      <c r="L285" s="371"/>
    </row>
    <row r="286" spans="1:33" s="372" customFormat="1">
      <c r="A286" s="370"/>
      <c r="B286" s="1086" t="s">
        <v>697</v>
      </c>
      <c r="C286" s="1086"/>
      <c r="D286" s="1086"/>
      <c r="E286" s="1086"/>
      <c r="F286" s="1086"/>
      <c r="G286" s="1086"/>
      <c r="H286" s="1086"/>
      <c r="I286" s="496"/>
      <c r="J286" s="496"/>
      <c r="K286" s="496"/>
      <c r="L286" s="496"/>
    </row>
    <row r="287" spans="1:33">
      <c r="B287" s="505"/>
      <c r="C287" s="505"/>
      <c r="D287" s="505"/>
      <c r="E287" s="505"/>
      <c r="F287" s="505"/>
      <c r="G287" s="505"/>
      <c r="H287" s="505"/>
    </row>
    <row r="288" spans="1:33" s="447" customFormat="1" ht="26.25">
      <c r="B288" s="411" t="s">
        <v>698</v>
      </c>
      <c r="C288" s="429">
        <v>2024</v>
      </c>
      <c r="D288" s="353">
        <v>2023</v>
      </c>
      <c r="E288" s="383" t="s">
        <v>47</v>
      </c>
      <c r="F288" s="353">
        <v>2022</v>
      </c>
      <c r="G288" s="353">
        <v>2021</v>
      </c>
      <c r="H288" s="353">
        <v>2020</v>
      </c>
      <c r="I288" s="451"/>
      <c r="J288" s="451"/>
      <c r="K288" s="451"/>
      <c r="L288" s="451"/>
    </row>
    <row r="289" spans="2:21" s="432" customFormat="1" ht="13.9">
      <c r="B289" s="412" t="s">
        <v>283</v>
      </c>
      <c r="C289" s="239">
        <v>533</v>
      </c>
      <c r="D289" s="240">
        <v>531</v>
      </c>
      <c r="E289" s="240" t="s">
        <v>70</v>
      </c>
      <c r="F289" s="240">
        <v>535</v>
      </c>
      <c r="G289" s="240">
        <v>490</v>
      </c>
      <c r="H289" s="240">
        <v>472</v>
      </c>
      <c r="I289" s="451"/>
      <c r="J289" s="451"/>
      <c r="K289" s="603"/>
      <c r="L289" s="603"/>
    </row>
    <row r="290" spans="2:21" ht="14.25">
      <c r="B290" s="413" t="s">
        <v>402</v>
      </c>
      <c r="C290" s="232">
        <v>502</v>
      </c>
      <c r="D290" s="233">
        <v>495</v>
      </c>
      <c r="E290" s="234" t="s">
        <v>122</v>
      </c>
      <c r="F290" s="233">
        <v>481</v>
      </c>
      <c r="G290" s="233">
        <v>444</v>
      </c>
      <c r="H290" s="233">
        <v>420</v>
      </c>
      <c r="I290" s="428"/>
      <c r="J290" s="428"/>
    </row>
    <row r="291" spans="2:21">
      <c r="B291" s="413" t="s">
        <v>403</v>
      </c>
      <c r="C291" s="257" t="s">
        <v>404</v>
      </c>
      <c r="D291" s="234" t="s">
        <v>309</v>
      </c>
      <c r="E291" s="234" t="s">
        <v>122</v>
      </c>
      <c r="F291" s="234" t="s">
        <v>311</v>
      </c>
      <c r="G291" s="234" t="s">
        <v>307</v>
      </c>
      <c r="H291" s="234" t="s">
        <v>315</v>
      </c>
      <c r="I291" s="428"/>
      <c r="J291" s="428"/>
    </row>
    <row r="292" spans="2:21" s="432" customFormat="1" ht="15">
      <c r="B292" s="415" t="s">
        <v>405</v>
      </c>
      <c r="C292" s="239">
        <v>14</v>
      </c>
      <c r="D292" s="240">
        <v>14</v>
      </c>
      <c r="E292" s="256" t="s">
        <v>70</v>
      </c>
      <c r="F292" s="240">
        <v>14</v>
      </c>
      <c r="G292" s="240">
        <v>15</v>
      </c>
      <c r="H292" s="240">
        <v>14</v>
      </c>
      <c r="I292" s="451"/>
      <c r="J292" s="451"/>
      <c r="K292" s="603"/>
      <c r="L292" s="603"/>
    </row>
    <row r="293" spans="2:21" s="430" customFormat="1" ht="14.25">
      <c r="B293" s="416" t="s">
        <v>406</v>
      </c>
      <c r="C293" s="232">
        <v>11</v>
      </c>
      <c r="D293" s="233">
        <v>8</v>
      </c>
      <c r="E293" s="234" t="s">
        <v>355</v>
      </c>
      <c r="F293" s="233">
        <v>8</v>
      </c>
      <c r="G293" s="233">
        <v>11</v>
      </c>
      <c r="H293" s="233">
        <v>6</v>
      </c>
      <c r="I293" s="428"/>
      <c r="J293" s="428"/>
      <c r="K293" s="425"/>
      <c r="L293" s="425"/>
      <c r="M293" s="646"/>
      <c r="N293" s="646"/>
      <c r="O293" s="647"/>
      <c r="P293" s="647"/>
      <c r="Q293" s="647"/>
      <c r="R293" s="647"/>
      <c r="S293" s="647"/>
      <c r="T293" s="647"/>
      <c r="U293" s="561"/>
    </row>
    <row r="294" spans="2:21">
      <c r="B294" s="416" t="s">
        <v>407</v>
      </c>
      <c r="C294" s="257" t="s">
        <v>408</v>
      </c>
      <c r="D294" s="234" t="s">
        <v>295</v>
      </c>
      <c r="E294" s="234" t="s">
        <v>355</v>
      </c>
      <c r="F294" s="234" t="s">
        <v>295</v>
      </c>
      <c r="G294" s="234" t="s">
        <v>350</v>
      </c>
      <c r="H294" s="234" t="s">
        <v>599</v>
      </c>
      <c r="I294" s="428"/>
      <c r="J294" s="428"/>
    </row>
    <row r="295" spans="2:21">
      <c r="I295" s="428"/>
      <c r="J295" s="428"/>
    </row>
    <row r="296" spans="2:21" s="370" customFormat="1">
      <c r="B296" s="391" t="s">
        <v>63</v>
      </c>
      <c r="C296" s="648"/>
      <c r="D296" s="648"/>
      <c r="E296" s="648"/>
      <c r="F296" s="648"/>
      <c r="G296" s="648"/>
      <c r="H296" s="648"/>
      <c r="I296" s="428"/>
      <c r="J296" s="428"/>
      <c r="K296" s="425"/>
      <c r="L296" s="425"/>
      <c r="M296" s="456"/>
      <c r="N296" s="456"/>
      <c r="O296" s="457"/>
      <c r="P296" s="457"/>
      <c r="Q296" s="457"/>
      <c r="R296" s="457"/>
      <c r="S296" s="457"/>
      <c r="T296" s="457"/>
      <c r="U296" s="561"/>
    </row>
    <row r="297" spans="2:21" s="372" customFormat="1" ht="26.25" customHeight="1">
      <c r="B297" s="1086" t="s">
        <v>699</v>
      </c>
      <c r="C297" s="1086"/>
      <c r="D297" s="1086"/>
      <c r="E297" s="1086"/>
      <c r="F297" s="1086"/>
      <c r="G297" s="1086"/>
      <c r="H297" s="1086"/>
      <c r="I297" s="436"/>
      <c r="J297" s="436"/>
      <c r="K297" s="436"/>
      <c r="L297" s="436"/>
      <c r="M297" s="868"/>
    </row>
    <row r="298" spans="2:21" s="372" customFormat="1">
      <c r="B298" s="1086" t="s">
        <v>558</v>
      </c>
      <c r="C298" s="1086"/>
      <c r="D298" s="1086"/>
      <c r="E298" s="1086"/>
      <c r="F298" s="1086"/>
      <c r="G298" s="1086"/>
      <c r="H298" s="1086"/>
      <c r="I298" s="377"/>
      <c r="J298" s="377"/>
      <c r="K298" s="377"/>
      <c r="L298" s="377"/>
      <c r="M298" s="868"/>
    </row>
    <row r="299" spans="2:21">
      <c r="H299" s="377"/>
    </row>
    <row r="300" spans="2:21">
      <c r="B300" s="639"/>
    </row>
    <row r="301" spans="2:21">
      <c r="B301" s="378"/>
    </row>
    <row r="304" spans="2:21" ht="13.5" customHeight="1"/>
    <row r="306" spans="2:2">
      <c r="B306" s="786"/>
    </row>
    <row r="307" spans="2:2">
      <c r="B307" s="786"/>
    </row>
    <row r="308" spans="2:2">
      <c r="B308" s="371"/>
    </row>
    <row r="309" spans="2:2">
      <c r="B309" s="371"/>
    </row>
    <row r="311" spans="2:2">
      <c r="B311" s="786"/>
    </row>
    <row r="312" spans="2:2">
      <c r="B312" s="371"/>
    </row>
    <row r="323" spans="2:2">
      <c r="B323" s="786"/>
    </row>
    <row r="325" spans="2:2">
      <c r="B325" s="786"/>
    </row>
    <row r="326" spans="2:2">
      <c r="B326" s="786"/>
    </row>
    <row r="327" spans="2:2">
      <c r="B327" s="786"/>
    </row>
    <row r="328" spans="2:2">
      <c r="B328" s="545"/>
    </row>
    <row r="333" spans="2:2">
      <c r="B333" s="786"/>
    </row>
    <row r="342" spans="2:2">
      <c r="B342" s="786"/>
    </row>
    <row r="343" spans="2:2">
      <c r="B343" s="786"/>
    </row>
    <row r="344" spans="2:2">
      <c r="B344" s="786"/>
    </row>
    <row r="345" spans="2:2">
      <c r="B345" s="786"/>
    </row>
    <row r="346" spans="2:2">
      <c r="B346" s="786"/>
    </row>
    <row r="347" spans="2:2">
      <c r="B347" s="786"/>
    </row>
    <row r="348" spans="2:2">
      <c r="B348" s="786"/>
    </row>
    <row r="349" spans="2:2">
      <c r="B349" s="786"/>
    </row>
    <row r="350" spans="2:2">
      <c r="B350" s="786"/>
    </row>
    <row r="351" spans="2:2">
      <c r="B351" s="786"/>
    </row>
    <row r="352" spans="2:2">
      <c r="B352" s="786"/>
    </row>
    <row r="353" spans="2:2">
      <c r="B353" s="786"/>
    </row>
    <row r="354" spans="2:2">
      <c r="B354" s="786"/>
    </row>
    <row r="355" spans="2:2">
      <c r="B355" s="786"/>
    </row>
    <row r="356" spans="2:2">
      <c r="B356" s="786"/>
    </row>
    <row r="357" spans="2:2">
      <c r="B357" s="786"/>
    </row>
    <row r="358" spans="2:2">
      <c r="B358" s="786"/>
    </row>
    <row r="362" spans="2:2">
      <c r="B362" s="425"/>
    </row>
    <row r="363" spans="2:2">
      <c r="B363" s="786"/>
    </row>
    <row r="366" spans="2:2">
      <c r="B366" s="786"/>
    </row>
    <row r="369" spans="2:2">
      <c r="B369" s="786"/>
    </row>
    <row r="379" spans="2:2">
      <c r="B379" s="869"/>
    </row>
    <row r="385" spans="2:2">
      <c r="B385" s="869"/>
    </row>
  </sheetData>
  <sheetProtection algorithmName="SHA-512" hashValue="kAqlrsQogJcDeFDXDt8EaDhxE6TcWVA9AADTl15lj5S94qT6KF3jyOvl/ii5MUJlqaaXEwUNLtx1fK/Vl4lhRw==" saltValue="B0ddo3MudRhJEJtmL60eHA==" spinCount="100000" sheet="1" objects="1" scenarios="1" formatColumns="0" formatRows="0"/>
  <mergeCells count="63">
    <mergeCell ref="B298:H298"/>
    <mergeCell ref="B215:H215"/>
    <mergeCell ref="B257:H257"/>
    <mergeCell ref="B258:H258"/>
    <mergeCell ref="B286:H286"/>
    <mergeCell ref="B297:H297"/>
    <mergeCell ref="B231:B232"/>
    <mergeCell ref="B22:H22"/>
    <mergeCell ref="B23:H23"/>
    <mergeCell ref="B24:H24"/>
    <mergeCell ref="I86:K86"/>
    <mergeCell ref="I116:K116"/>
    <mergeCell ref="B112:H112"/>
    <mergeCell ref="B116:B117"/>
    <mergeCell ref="B97:L97"/>
    <mergeCell ref="B98:L98"/>
    <mergeCell ref="B99:L99"/>
    <mergeCell ref="B100:L100"/>
    <mergeCell ref="B101:L101"/>
    <mergeCell ref="B102:L102"/>
    <mergeCell ref="B81:H81"/>
    <mergeCell ref="B70:H70"/>
    <mergeCell ref="I70:L70"/>
    <mergeCell ref="B54:L54"/>
    <mergeCell ref="B53:H53"/>
    <mergeCell ref="B43:H43"/>
    <mergeCell ref="B44:H44"/>
    <mergeCell ref="B45:H45"/>
    <mergeCell ref="B67:H67"/>
    <mergeCell ref="B68:H68"/>
    <mergeCell ref="I68:L68"/>
    <mergeCell ref="B69:H69"/>
    <mergeCell ref="I69:L69"/>
    <mergeCell ref="B86:B87"/>
    <mergeCell ref="B113:L113"/>
    <mergeCell ref="B114:L114"/>
    <mergeCell ref="I149:K149"/>
    <mergeCell ref="B133:H133"/>
    <mergeCell ref="B149:B150"/>
    <mergeCell ref="B169:L169"/>
    <mergeCell ref="B170:L170"/>
    <mergeCell ref="B171:L171"/>
    <mergeCell ref="B123:H123"/>
    <mergeCell ref="B168:L168"/>
    <mergeCell ref="B167:L167"/>
    <mergeCell ref="I231:K231"/>
    <mergeCell ref="B201:B202"/>
    <mergeCell ref="B199:H199"/>
    <mergeCell ref="B214:H214"/>
    <mergeCell ref="B172:L172"/>
    <mergeCell ref="B173:L173"/>
    <mergeCell ref="B174:L174"/>
    <mergeCell ref="B175:L175"/>
    <mergeCell ref="B180:B181"/>
    <mergeCell ref="I180:K180"/>
    <mergeCell ref="I201:K201"/>
    <mergeCell ref="B176:L176"/>
    <mergeCell ref="M274:N274"/>
    <mergeCell ref="M275:N275"/>
    <mergeCell ref="B275:H275"/>
    <mergeCell ref="B274:H274"/>
    <mergeCell ref="B273:H273"/>
    <mergeCell ref="M273:N273"/>
  </mergeCells>
  <hyperlinks>
    <hyperlink ref="B278" location="'Impacto Económico Regional'!A1" display="Impacto Económico Regional" xr:uid="{85F65215-BCE3-4F49-9296-314B3D18DB29}"/>
    <hyperlink ref="B186" location="'Nuestra Gente'!A1" display="Composición de la fuerza laboral" xr:uid="{A36EA9D2-CA6D-A54E-80BC-C6197FBE71D8}"/>
    <hyperlink ref="B178" location="'Salud y Seguridad'!A1" display="Capacitación en Salud y Seguridad" xr:uid="{7DAFA9EF-8B5D-F84B-AF38-2C1A8D5E1812}"/>
    <hyperlink ref="B147" location="'Salud y Seguridad'!A1" display="Lesiones y enfermedades relacionadas con el trabajo" xr:uid="{AEB1320F-729F-2C48-83E3-718210F644C2}"/>
    <hyperlink ref="B125" location="'Relaves y residuos'!A1" display="Relaves y residuos" xr:uid="{A700CA6E-AE82-8D46-9159-63F6015E522C}"/>
    <hyperlink ref="B84" location="Agua!A1" display="Extracción, descarga e intensidad de uso del agua por calidad y origen." xr:uid="{BF286EF1-66B8-F248-A091-FD0654040148}"/>
    <hyperlink ref="B56" location="'Emisiones GEI'!A1" display="Emisiones de GEI relacionadas con la energía e intensidad de las emisiones de alcance 1 y alcance 2" xr:uid="{780ED397-FFFC-6846-ABED-866BE809B1AD}"/>
    <hyperlink ref="B27" location="Energía!A1" display="Consumo de energía e intensidad energética" xr:uid="{7E961286-5EA7-D045-B96E-CBD545B786A9}"/>
    <hyperlink ref="B10" location="Producción!A1" display="Producción de mineral metálico y productos metálicos acabados" xr:uid="{D6D27704-30CA-8D41-9298-FD48969D4BF2}"/>
    <hyperlink ref="B242" location="'Nuestra Gente'!A1" display="Contrataciones nuevas y salidas de empleados" xr:uid="{8A98A808-F37B-44DB-97E5-02FEEECEF1E3}"/>
  </hyperlinks>
  <pageMargins left="0.7" right="0.7" top="0.75" bottom="0.75" header="0.3" footer="0.3"/>
  <ignoredErrors>
    <ignoredError sqref="E128"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C972-D958-754A-992E-6E9A99C03BBA}">
  <sheetPr>
    <tabColor theme="3" tint="0.89999084444715716"/>
  </sheetPr>
  <dimension ref="A1:AF354"/>
  <sheetViews>
    <sheetView zoomScaleNormal="100" workbookViewId="0">
      <pane xSplit="2" topLeftCell="C1" activePane="topRight" state="frozen"/>
      <selection pane="topRight" activeCell="A22" sqref="A22"/>
    </sheetView>
  </sheetViews>
  <sheetFormatPr defaultColWidth="10.796875" defaultRowHeight="13.5"/>
  <cols>
    <col min="1" max="1" width="3" style="420" customWidth="1"/>
    <col min="2" max="2" width="77.3984375" style="673" customWidth="1"/>
    <col min="3" max="8" width="15.19921875" style="482" customWidth="1"/>
    <col min="9" max="12" width="15.19921875" style="425" customWidth="1"/>
    <col min="13" max="20" width="15.19921875" style="420" customWidth="1"/>
    <col min="21" max="21" width="19.19921875" style="420" customWidth="1"/>
    <col min="22" max="16384" width="10.796875" style="420"/>
  </cols>
  <sheetData>
    <row r="1" spans="2:18" s="372" customFormat="1">
      <c r="B1" s="596"/>
      <c r="C1" s="496"/>
      <c r="D1" s="496"/>
      <c r="E1" s="496"/>
      <c r="F1" s="496"/>
      <c r="G1" s="496"/>
      <c r="H1" s="496"/>
      <c r="I1" s="496"/>
      <c r="J1" s="496"/>
      <c r="K1" s="496"/>
      <c r="L1" s="496"/>
    </row>
    <row r="2" spans="2:18" s="372" customFormat="1">
      <c r="B2" s="596"/>
      <c r="C2" s="496"/>
      <c r="D2" s="496"/>
      <c r="E2" s="496"/>
      <c r="F2" s="496"/>
      <c r="G2" s="496"/>
      <c r="H2" s="496"/>
      <c r="I2" s="496"/>
      <c r="J2" s="496"/>
      <c r="K2" s="496"/>
      <c r="L2" s="496"/>
    </row>
    <row r="3" spans="2:18" s="372" customFormat="1" ht="15" customHeight="1">
      <c r="B3" s="596"/>
      <c r="C3" s="496"/>
      <c r="D3" s="496"/>
      <c r="E3" s="496"/>
      <c r="F3" s="496"/>
      <c r="G3" s="496"/>
      <c r="H3" s="496"/>
      <c r="I3" s="496"/>
      <c r="J3" s="496"/>
      <c r="K3" s="496"/>
      <c r="L3" s="496"/>
    </row>
    <row r="4" spans="2:18" s="372" customFormat="1" ht="15" customHeight="1">
      <c r="B4" s="596"/>
      <c r="C4" s="496"/>
      <c r="D4" s="496"/>
      <c r="E4" s="496"/>
      <c r="F4" s="496"/>
      <c r="G4" s="496"/>
      <c r="H4" s="496"/>
      <c r="I4" s="496"/>
      <c r="J4" s="496"/>
      <c r="K4" s="496"/>
      <c r="L4" s="496"/>
    </row>
    <row r="5" spans="2:18" s="372" customFormat="1" ht="15" customHeight="1">
      <c r="B5" s="596"/>
      <c r="C5" s="496"/>
      <c r="D5" s="496"/>
      <c r="E5" s="496"/>
      <c r="F5" s="496"/>
      <c r="G5" s="496"/>
      <c r="H5" s="496"/>
      <c r="I5" s="496"/>
      <c r="J5" s="496"/>
      <c r="K5" s="496"/>
      <c r="L5" s="496"/>
    </row>
    <row r="6" spans="2:18" s="372" customFormat="1" ht="15" customHeight="1">
      <c r="B6" s="596"/>
      <c r="C6" s="496"/>
      <c r="D6" s="496"/>
      <c r="E6" s="496"/>
      <c r="F6" s="496"/>
      <c r="G6" s="496"/>
      <c r="H6" s="496"/>
      <c r="I6" s="496"/>
      <c r="J6" s="496"/>
      <c r="K6" s="496"/>
      <c r="L6" s="496"/>
    </row>
    <row r="7" spans="2:18" s="372" customFormat="1" ht="15" customHeight="1">
      <c r="B7" s="596"/>
      <c r="C7" s="496"/>
      <c r="D7" s="496"/>
      <c r="E7" s="496"/>
      <c r="F7" s="496"/>
      <c r="G7" s="496"/>
      <c r="H7" s="496"/>
      <c r="I7" s="496"/>
      <c r="J7" s="496"/>
      <c r="K7" s="496"/>
      <c r="L7" s="496"/>
    </row>
    <row r="8" spans="2:18" ht="17.649999999999999">
      <c r="B8" s="373" t="s">
        <v>700</v>
      </c>
    </row>
    <row r="9" spans="2:18" ht="13.9" thickBot="1">
      <c r="B9" s="436"/>
    </row>
    <row r="10" spans="2:18" s="656" customFormat="1" ht="15.75" thickTop="1" thickBot="1">
      <c r="B10" s="423" t="s">
        <v>67</v>
      </c>
      <c r="C10" s="654"/>
      <c r="D10" s="654"/>
      <c r="E10" s="654"/>
      <c r="F10" s="654"/>
      <c r="G10" s="654"/>
      <c r="H10" s="654"/>
      <c r="I10" s="655"/>
      <c r="J10" s="655"/>
      <c r="K10" s="655"/>
      <c r="L10" s="655"/>
    </row>
    <row r="11" spans="2:18" s="430" customFormat="1" ht="15" customHeight="1" thickTop="1">
      <c r="B11" s="844"/>
      <c r="C11" s="439"/>
      <c r="D11" s="444"/>
      <c r="E11" s="444"/>
      <c r="F11" s="444"/>
      <c r="G11" s="482"/>
      <c r="H11" s="482"/>
      <c r="I11" s="425"/>
      <c r="J11" s="425"/>
      <c r="K11" s="425"/>
      <c r="L11" s="425"/>
      <c r="M11" s="420"/>
      <c r="N11" s="420"/>
      <c r="O11" s="420"/>
      <c r="P11" s="420"/>
      <c r="Q11" s="420"/>
      <c r="R11" s="420"/>
    </row>
    <row r="12" spans="2:18" s="447" customFormat="1" ht="28.5" customHeight="1">
      <c r="B12" s="441" t="s">
        <v>701</v>
      </c>
      <c r="C12" s="429">
        <v>2024</v>
      </c>
      <c r="D12" s="353">
        <v>2023</v>
      </c>
      <c r="E12" s="383" t="s">
        <v>47</v>
      </c>
      <c r="F12" s="353">
        <v>2022</v>
      </c>
      <c r="G12" s="353">
        <v>2021</v>
      </c>
      <c r="H12" s="353">
        <v>2020</v>
      </c>
      <c r="I12" s="450"/>
      <c r="J12" s="450"/>
      <c r="K12" s="451"/>
      <c r="L12" s="451"/>
    </row>
    <row r="13" spans="2:18" s="430" customFormat="1">
      <c r="B13" s="442" t="s">
        <v>69</v>
      </c>
      <c r="C13" s="657">
        <v>86</v>
      </c>
      <c r="D13" s="658">
        <v>41</v>
      </c>
      <c r="E13" s="658" t="s">
        <v>702</v>
      </c>
      <c r="F13" s="658">
        <v>36967</v>
      </c>
      <c r="G13" s="658">
        <v>19147</v>
      </c>
      <c r="H13" s="658">
        <v>141607</v>
      </c>
      <c r="I13" s="482"/>
      <c r="J13" s="482"/>
      <c r="K13" s="425"/>
      <c r="L13" s="425"/>
      <c r="M13" s="420"/>
      <c r="N13" s="420"/>
      <c r="O13" s="420"/>
      <c r="P13" s="420"/>
      <c r="Q13" s="420"/>
      <c r="R13" s="420"/>
    </row>
    <row r="14" spans="2:18" s="430" customFormat="1" ht="12.75">
      <c r="B14" s="442" t="s">
        <v>71</v>
      </c>
      <c r="C14" s="870">
        <v>0</v>
      </c>
      <c r="D14" s="658">
        <v>0</v>
      </c>
      <c r="E14" s="658" t="s">
        <v>51</v>
      </c>
      <c r="F14" s="658">
        <v>0</v>
      </c>
      <c r="G14" s="658">
        <v>0</v>
      </c>
      <c r="H14" s="658">
        <v>0</v>
      </c>
      <c r="I14" s="444"/>
      <c r="J14" s="444"/>
      <c r="K14" s="428"/>
      <c r="L14" s="428"/>
    </row>
    <row r="15" spans="2:18" s="430" customFormat="1" ht="12.75">
      <c r="B15" s="442" t="s">
        <v>73</v>
      </c>
      <c r="C15" s="871">
        <v>0</v>
      </c>
      <c r="D15" s="658">
        <v>0</v>
      </c>
      <c r="E15" s="658" t="s">
        <v>51</v>
      </c>
      <c r="F15" s="658">
        <v>0</v>
      </c>
      <c r="G15" s="658">
        <v>0</v>
      </c>
      <c r="H15" s="658">
        <v>0</v>
      </c>
      <c r="I15" s="444"/>
      <c r="J15" s="444"/>
      <c r="K15" s="428"/>
      <c r="L15" s="428"/>
    </row>
    <row r="16" spans="2:18" s="430" customFormat="1" ht="12.75">
      <c r="B16" s="442" t="s">
        <v>75</v>
      </c>
      <c r="C16" s="872">
        <v>0</v>
      </c>
      <c r="D16" s="658">
        <v>0</v>
      </c>
      <c r="E16" s="658" t="s">
        <v>51</v>
      </c>
      <c r="F16" s="658">
        <v>0</v>
      </c>
      <c r="G16" s="658">
        <v>0</v>
      </c>
      <c r="H16" s="658">
        <v>0</v>
      </c>
      <c r="I16" s="444"/>
      <c r="J16" s="444"/>
      <c r="K16" s="428"/>
      <c r="L16" s="428"/>
    </row>
    <row r="17" spans="1:21" s="447" customFormat="1" ht="13.15">
      <c r="B17" s="448" t="s">
        <v>77</v>
      </c>
      <c r="C17" s="239">
        <v>86</v>
      </c>
      <c r="D17" s="661">
        <v>41</v>
      </c>
      <c r="E17" s="661" t="s">
        <v>702</v>
      </c>
      <c r="F17" s="661">
        <v>36967</v>
      </c>
      <c r="G17" s="661">
        <v>19147</v>
      </c>
      <c r="H17" s="661">
        <v>141607</v>
      </c>
      <c r="I17" s="450"/>
      <c r="J17" s="450"/>
      <c r="K17" s="451"/>
      <c r="L17" s="451"/>
    </row>
    <row r="18" spans="1:21" s="447" customFormat="1" ht="13.15">
      <c r="B18" s="448" t="s">
        <v>78</v>
      </c>
      <c r="C18" s="662">
        <v>45</v>
      </c>
      <c r="D18" s="661">
        <v>50</v>
      </c>
      <c r="E18" s="661" t="s">
        <v>537</v>
      </c>
      <c r="F18" s="661">
        <v>36</v>
      </c>
      <c r="G18" s="661">
        <v>177</v>
      </c>
      <c r="H18" s="661">
        <v>154</v>
      </c>
      <c r="I18" s="450"/>
      <c r="J18" s="450"/>
      <c r="K18" s="451"/>
      <c r="L18" s="451"/>
    </row>
    <row r="19" spans="1:21" s="447" customFormat="1" ht="13.15">
      <c r="B19" s="448" t="s">
        <v>80</v>
      </c>
      <c r="C19" s="662">
        <v>131</v>
      </c>
      <c r="D19" s="661">
        <v>92</v>
      </c>
      <c r="E19" s="661" t="s">
        <v>599</v>
      </c>
      <c r="F19" s="661">
        <v>37003</v>
      </c>
      <c r="G19" s="661">
        <v>19324</v>
      </c>
      <c r="H19" s="661">
        <v>141762</v>
      </c>
      <c r="I19" s="450"/>
      <c r="J19" s="450"/>
      <c r="K19" s="451"/>
      <c r="L19" s="451"/>
    </row>
    <row r="20" spans="1:21" s="430" customFormat="1" ht="12.75">
      <c r="B20" s="442" t="s">
        <v>82</v>
      </c>
      <c r="C20" s="657">
        <v>45</v>
      </c>
      <c r="D20" s="658">
        <v>50</v>
      </c>
      <c r="E20" s="658" t="s">
        <v>537</v>
      </c>
      <c r="F20" s="658">
        <v>36</v>
      </c>
      <c r="G20" s="658">
        <v>177</v>
      </c>
      <c r="H20" s="658">
        <v>154</v>
      </c>
      <c r="I20" s="444"/>
      <c r="J20" s="444"/>
      <c r="K20" s="428"/>
      <c r="L20" s="428"/>
    </row>
    <row r="21" spans="1:21" s="430" customFormat="1" ht="14.25">
      <c r="B21" s="442" t="s">
        <v>83</v>
      </c>
      <c r="C21" s="663" t="s">
        <v>88</v>
      </c>
      <c r="D21" s="664" t="s">
        <v>288</v>
      </c>
      <c r="E21" s="664" t="s">
        <v>285</v>
      </c>
      <c r="F21" s="664" t="s">
        <v>70</v>
      </c>
      <c r="G21" s="664" t="s">
        <v>122</v>
      </c>
      <c r="H21" s="664" t="s">
        <v>70</v>
      </c>
      <c r="I21" s="444"/>
      <c r="J21" s="444"/>
      <c r="K21" s="428"/>
      <c r="L21" s="428"/>
    </row>
    <row r="22" spans="1:21" s="430" customFormat="1" ht="12.75">
      <c r="B22" s="442" t="s">
        <v>476</v>
      </c>
      <c r="C22" s="657">
        <v>0</v>
      </c>
      <c r="D22" s="658">
        <v>0</v>
      </c>
      <c r="E22" s="658" t="s">
        <v>51</v>
      </c>
      <c r="F22" s="658">
        <v>0</v>
      </c>
      <c r="G22" s="658">
        <v>0</v>
      </c>
      <c r="H22" s="658">
        <v>0</v>
      </c>
      <c r="I22" s="444"/>
      <c r="J22" s="444"/>
      <c r="K22" s="428"/>
      <c r="L22" s="428"/>
    </row>
    <row r="23" spans="1:21" s="430" customFormat="1" ht="14.25">
      <c r="B23" s="442" t="s">
        <v>477</v>
      </c>
      <c r="C23" s="663" t="s">
        <v>70</v>
      </c>
      <c r="D23" s="664">
        <v>0</v>
      </c>
      <c r="E23" s="664" t="s">
        <v>51</v>
      </c>
      <c r="F23" s="664" t="s">
        <v>70</v>
      </c>
      <c r="G23" s="664" t="s">
        <v>70</v>
      </c>
      <c r="H23" s="664" t="s">
        <v>70</v>
      </c>
      <c r="I23" s="444"/>
      <c r="J23" s="444"/>
      <c r="K23" s="428"/>
      <c r="L23" s="428"/>
    </row>
    <row r="24" spans="1:21" s="430" customFormat="1" ht="12.75">
      <c r="B24" s="454"/>
      <c r="C24" s="454"/>
      <c r="D24" s="454"/>
      <c r="E24" s="454"/>
      <c r="F24" s="454"/>
      <c r="G24" s="454"/>
      <c r="H24" s="454"/>
      <c r="I24" s="428"/>
      <c r="J24" s="428"/>
      <c r="K24" s="428"/>
      <c r="L24" s="428"/>
    </row>
    <row r="25" spans="1:21" s="370" customFormat="1" ht="13.15">
      <c r="B25" s="434" t="s">
        <v>63</v>
      </c>
      <c r="I25" s="648"/>
      <c r="J25" s="648"/>
      <c r="K25" s="648"/>
      <c r="L25" s="648"/>
      <c r="M25" s="456"/>
      <c r="N25" s="456"/>
      <c r="O25" s="457"/>
      <c r="P25" s="457"/>
      <c r="Q25" s="457"/>
      <c r="R25" s="457"/>
      <c r="S25" s="457"/>
      <c r="T25" s="457"/>
      <c r="U25" s="458"/>
    </row>
    <row r="26" spans="1:21" s="461" customFormat="1" ht="17.25" customHeight="1">
      <c r="A26" s="459"/>
      <c r="B26" s="1097" t="s">
        <v>99</v>
      </c>
      <c r="C26" s="1097"/>
      <c r="D26" s="1097"/>
      <c r="E26" s="1097"/>
      <c r="F26" s="1097"/>
      <c r="G26" s="1097"/>
      <c r="H26" s="1097"/>
      <c r="I26" s="462"/>
      <c r="J26" s="462"/>
      <c r="K26" s="462"/>
      <c r="L26" s="459"/>
    </row>
    <row r="27" spans="1:21" s="459" customFormat="1" ht="14.25" customHeight="1">
      <c r="B27" s="1097" t="s">
        <v>100</v>
      </c>
      <c r="C27" s="1097"/>
      <c r="D27" s="1097"/>
      <c r="E27" s="1097"/>
      <c r="F27" s="1097"/>
      <c r="G27" s="1097"/>
      <c r="H27" s="1097"/>
      <c r="I27" s="462"/>
      <c r="J27" s="462"/>
      <c r="K27" s="462"/>
    </row>
    <row r="28" spans="1:21" s="459" customFormat="1" ht="24" customHeight="1">
      <c r="B28" s="1097" t="s">
        <v>478</v>
      </c>
      <c r="C28" s="1097"/>
      <c r="D28" s="1097"/>
      <c r="E28" s="1097"/>
      <c r="F28" s="1097"/>
      <c r="G28" s="1097"/>
      <c r="H28" s="1097"/>
      <c r="I28" s="462"/>
      <c r="J28" s="462"/>
      <c r="K28" s="462"/>
    </row>
    <row r="29" spans="1:21" s="370" customFormat="1" ht="12.75">
      <c r="B29" s="378"/>
      <c r="C29" s="371"/>
      <c r="D29" s="371"/>
      <c r="E29" s="371"/>
      <c r="F29" s="371"/>
      <c r="G29" s="371"/>
      <c r="H29" s="371"/>
      <c r="I29" s="371"/>
      <c r="J29" s="371"/>
      <c r="K29" s="371"/>
      <c r="L29" s="371"/>
      <c r="M29" s="371"/>
      <c r="N29" s="371"/>
      <c r="O29" s="371"/>
    </row>
    <row r="30" spans="1:21" s="370" customFormat="1" ht="13.15" thickBot="1">
      <c r="B30" s="472"/>
      <c r="C30" s="371"/>
      <c r="D30" s="371"/>
      <c r="E30" s="371"/>
      <c r="F30" s="371"/>
      <c r="G30" s="371"/>
      <c r="H30" s="371"/>
      <c r="I30" s="371"/>
      <c r="J30" s="371"/>
      <c r="K30" s="371"/>
      <c r="L30" s="371"/>
      <c r="M30" s="371"/>
      <c r="N30" s="371"/>
      <c r="O30" s="371"/>
    </row>
    <row r="31" spans="1:21" s="656" customFormat="1" ht="15.75" thickTop="1" thickBot="1">
      <c r="B31" s="473" t="s">
        <v>112</v>
      </c>
      <c r="C31" s="654"/>
      <c r="D31" s="654"/>
      <c r="E31" s="654"/>
      <c r="F31" s="654"/>
      <c r="G31" s="654"/>
      <c r="H31" s="654"/>
      <c r="I31" s="655"/>
      <c r="J31" s="655"/>
      <c r="K31" s="655"/>
      <c r="L31" s="655"/>
    </row>
    <row r="32" spans="1:21" ht="13.9" thickTop="1">
      <c r="G32" s="444"/>
      <c r="H32" s="444"/>
      <c r="I32" s="428"/>
      <c r="J32" s="428"/>
      <c r="K32" s="428"/>
    </row>
    <row r="33" spans="2:20" s="447" customFormat="1" ht="26.25">
      <c r="B33" s="475" t="s">
        <v>703</v>
      </c>
      <c r="C33" s="429">
        <v>2024</v>
      </c>
      <c r="D33" s="353">
        <v>2023</v>
      </c>
      <c r="E33" s="383" t="s">
        <v>47</v>
      </c>
      <c r="F33" s="353">
        <v>2022</v>
      </c>
      <c r="G33" s="353">
        <v>2021</v>
      </c>
      <c r="H33" s="353">
        <v>2020</v>
      </c>
      <c r="I33" s="450"/>
      <c r="J33" s="450"/>
      <c r="K33" s="451"/>
      <c r="L33" s="451"/>
    </row>
    <row r="34" spans="2:20" ht="14.25">
      <c r="B34" s="388" t="s">
        <v>653</v>
      </c>
      <c r="C34" s="674">
        <v>6</v>
      </c>
      <c r="D34" s="675">
        <v>3</v>
      </c>
      <c r="E34" s="675" t="s">
        <v>702</v>
      </c>
      <c r="F34" s="676">
        <v>2573</v>
      </c>
      <c r="G34" s="676">
        <v>1333</v>
      </c>
      <c r="H34" s="676">
        <v>9855</v>
      </c>
      <c r="I34" s="444"/>
      <c r="J34" s="677"/>
      <c r="K34" s="677"/>
      <c r="L34" s="677"/>
      <c r="M34" s="480"/>
      <c r="N34" s="480"/>
      <c r="O34" s="480"/>
      <c r="P34" s="481"/>
      <c r="Q34" s="678"/>
    </row>
    <row r="35" spans="2:20" ht="14.25">
      <c r="B35" s="388" t="s">
        <v>654</v>
      </c>
      <c r="C35" s="674">
        <v>3</v>
      </c>
      <c r="D35" s="675">
        <v>3</v>
      </c>
      <c r="E35" s="675" t="s">
        <v>120</v>
      </c>
      <c r="F35" s="676">
        <v>3</v>
      </c>
      <c r="G35" s="676">
        <v>19</v>
      </c>
      <c r="H35" s="676">
        <v>18</v>
      </c>
      <c r="I35" s="482"/>
      <c r="J35" s="677"/>
      <c r="K35" s="677"/>
      <c r="L35" s="677"/>
      <c r="M35" s="480"/>
      <c r="N35" s="480"/>
      <c r="O35" s="480"/>
      <c r="P35" s="481"/>
      <c r="Q35" s="678"/>
    </row>
    <row r="36" spans="2:20" ht="14.25">
      <c r="B36" s="388" t="s">
        <v>655</v>
      </c>
      <c r="C36" s="674">
        <v>3</v>
      </c>
      <c r="D36" s="675">
        <v>3</v>
      </c>
      <c r="E36" s="675" t="s">
        <v>120</v>
      </c>
      <c r="F36" s="676">
        <v>3</v>
      </c>
      <c r="G36" s="676">
        <v>19</v>
      </c>
      <c r="H36" s="676">
        <v>18</v>
      </c>
      <c r="I36" s="482"/>
      <c r="J36" s="677"/>
      <c r="K36" s="677"/>
      <c r="L36" s="677"/>
      <c r="M36" s="480"/>
      <c r="N36" s="480"/>
      <c r="O36" s="480"/>
      <c r="P36" s="481"/>
      <c r="Q36" s="678"/>
    </row>
    <row r="37" spans="2:20" s="432" customFormat="1" ht="13.9">
      <c r="B37" s="483" t="s">
        <v>121</v>
      </c>
      <c r="C37" s="679">
        <v>9</v>
      </c>
      <c r="D37" s="680">
        <v>6</v>
      </c>
      <c r="E37" s="680" t="s">
        <v>355</v>
      </c>
      <c r="F37" s="681">
        <v>2576</v>
      </c>
      <c r="G37" s="681">
        <v>1352</v>
      </c>
      <c r="H37" s="681">
        <v>9873</v>
      </c>
      <c r="I37" s="482"/>
      <c r="J37" s="677"/>
      <c r="K37" s="677"/>
      <c r="L37" s="677"/>
      <c r="M37" s="480"/>
      <c r="N37" s="480"/>
      <c r="O37" s="480"/>
      <c r="P37" s="481"/>
      <c r="Q37" s="678"/>
      <c r="R37" s="420"/>
    </row>
    <row r="38" spans="2:20" s="432" customFormat="1" ht="13.9">
      <c r="B38" s="490" t="s">
        <v>123</v>
      </c>
      <c r="C38" s="679">
        <v>9</v>
      </c>
      <c r="D38" s="680">
        <v>6</v>
      </c>
      <c r="E38" s="680" t="s">
        <v>355</v>
      </c>
      <c r="F38" s="681">
        <v>2576</v>
      </c>
      <c r="G38" s="681">
        <v>1352</v>
      </c>
      <c r="H38" s="681">
        <v>9873</v>
      </c>
      <c r="I38" s="482"/>
      <c r="J38" s="677"/>
      <c r="K38" s="677"/>
      <c r="L38" s="677"/>
      <c r="M38" s="480"/>
      <c r="N38" s="480"/>
      <c r="O38" s="480"/>
      <c r="P38" s="481"/>
      <c r="Q38" s="678"/>
      <c r="R38" s="420"/>
    </row>
    <row r="39" spans="2:20" s="432" customFormat="1" ht="15" customHeight="1">
      <c r="B39" s="483" t="s">
        <v>124</v>
      </c>
      <c r="C39" s="682">
        <v>0</v>
      </c>
      <c r="D39" s="683">
        <v>0</v>
      </c>
      <c r="E39" s="683" t="s">
        <v>51</v>
      </c>
      <c r="F39" s="684">
        <v>0</v>
      </c>
      <c r="G39" s="684">
        <v>0</v>
      </c>
      <c r="H39" s="684">
        <v>0</v>
      </c>
      <c r="I39" s="487"/>
      <c r="J39" s="677"/>
      <c r="K39" s="677"/>
      <c r="L39" s="677"/>
      <c r="M39" s="480"/>
      <c r="N39" s="480"/>
      <c r="O39" s="480"/>
      <c r="P39" s="480"/>
      <c r="Q39" s="678"/>
    </row>
    <row r="40" spans="2:20">
      <c r="B40" s="672"/>
      <c r="C40" s="454"/>
      <c r="D40" s="454"/>
      <c r="E40" s="454"/>
      <c r="F40" s="454"/>
      <c r="G40" s="454"/>
      <c r="H40" s="454"/>
      <c r="J40" s="847"/>
      <c r="K40" s="847"/>
      <c r="L40" s="847"/>
      <c r="M40" s="678"/>
      <c r="N40" s="678"/>
      <c r="O40" s="678"/>
      <c r="P40" s="678"/>
      <c r="Q40" s="678"/>
    </row>
    <row r="41" spans="2:20" s="372" customFormat="1">
      <c r="B41" s="434" t="s">
        <v>63</v>
      </c>
      <c r="C41" s="495"/>
      <c r="D41" s="495"/>
      <c r="E41" s="495"/>
      <c r="F41" s="495"/>
      <c r="G41" s="495"/>
      <c r="H41" s="495"/>
      <c r="I41" s="496"/>
      <c r="J41" s="496"/>
      <c r="K41" s="496"/>
      <c r="L41" s="496"/>
    </row>
    <row r="42" spans="2:20" s="378" customFormat="1" ht="25.05" customHeight="1">
      <c r="B42" s="1109" t="s">
        <v>125</v>
      </c>
      <c r="C42" s="1109"/>
      <c r="D42" s="1109"/>
      <c r="E42" s="1109"/>
      <c r="F42" s="1109"/>
      <c r="G42" s="1109"/>
      <c r="H42" s="1109"/>
      <c r="I42" s="497"/>
      <c r="J42" s="497"/>
      <c r="K42" s="497"/>
    </row>
    <row r="43" spans="2:20" s="378" customFormat="1" ht="26.25" customHeight="1">
      <c r="B43" s="1099" t="s">
        <v>656</v>
      </c>
      <c r="C43" s="1099"/>
      <c r="D43" s="1099"/>
      <c r="E43" s="1099"/>
      <c r="F43" s="1099"/>
      <c r="G43" s="1099"/>
      <c r="H43" s="1099"/>
      <c r="I43" s="497"/>
      <c r="J43" s="497"/>
      <c r="K43" s="497"/>
    </row>
    <row r="44" spans="2:20" s="378" customFormat="1" ht="24" customHeight="1">
      <c r="B44" s="1097" t="s">
        <v>704</v>
      </c>
      <c r="C44" s="1097"/>
      <c r="D44" s="1097"/>
      <c r="E44" s="1097"/>
      <c r="F44" s="1097"/>
      <c r="G44" s="1097"/>
      <c r="H44" s="1097"/>
      <c r="I44" s="497"/>
      <c r="J44" s="497"/>
      <c r="K44" s="497"/>
    </row>
    <row r="45" spans="2:20" s="378" customFormat="1" ht="24.75" customHeight="1">
      <c r="B45" s="1099" t="s">
        <v>705</v>
      </c>
      <c r="C45" s="1099"/>
      <c r="D45" s="1099"/>
      <c r="E45" s="1099"/>
      <c r="F45" s="1099"/>
      <c r="G45" s="1099"/>
      <c r="H45" s="1099"/>
      <c r="I45" s="497"/>
      <c r="J45" s="497"/>
      <c r="K45" s="497"/>
    </row>
    <row r="46" spans="2:20" s="372" customFormat="1" ht="13.9" thickBot="1">
      <c r="B46" s="497"/>
      <c r="C46" s="685"/>
      <c r="D46" s="685"/>
      <c r="E46" s="685"/>
      <c r="F46" s="685"/>
      <c r="G46" s="496"/>
      <c r="H46" s="496"/>
      <c r="I46" s="496"/>
      <c r="J46" s="496"/>
      <c r="K46" s="496"/>
      <c r="L46" s="496"/>
    </row>
    <row r="47" spans="2:20" s="656" customFormat="1" ht="18" customHeight="1" thickTop="1" thickBot="1">
      <c r="B47" s="423" t="s">
        <v>490</v>
      </c>
      <c r="C47" s="654"/>
      <c r="D47" s="654"/>
      <c r="E47" s="654"/>
      <c r="F47" s="654"/>
      <c r="G47" s="654"/>
      <c r="H47" s="654"/>
      <c r="I47" s="694"/>
      <c r="J47" s="694"/>
      <c r="K47" s="694"/>
      <c r="L47" s="694"/>
      <c r="M47" s="695"/>
      <c r="N47" s="695"/>
      <c r="O47" s="695"/>
      <c r="P47" s="695"/>
      <c r="Q47" s="695"/>
      <c r="R47" s="695"/>
      <c r="S47" s="695"/>
      <c r="T47" s="695"/>
    </row>
    <row r="48" spans="2:20" ht="13.9" thickTop="1">
      <c r="B48" s="788"/>
      <c r="C48" s="427"/>
      <c r="O48" s="499"/>
      <c r="P48" s="499"/>
      <c r="Q48" s="499"/>
    </row>
    <row r="49" spans="1:21" s="447" customFormat="1" ht="13.05" customHeight="1">
      <c r="B49" s="1106" t="s">
        <v>706</v>
      </c>
      <c r="C49" s="507">
        <v>2024</v>
      </c>
      <c r="D49" s="508">
        <v>2024</v>
      </c>
      <c r="E49" s="509">
        <v>2024</v>
      </c>
      <c r="F49" s="510">
        <v>2023</v>
      </c>
      <c r="G49" s="511">
        <v>2023</v>
      </c>
      <c r="H49" s="512">
        <v>2023</v>
      </c>
      <c r="I49" s="1075" t="s">
        <v>47</v>
      </c>
      <c r="J49" s="1076"/>
      <c r="K49" s="1077"/>
      <c r="L49" s="510">
        <v>2022</v>
      </c>
      <c r="M49" s="623">
        <v>2022</v>
      </c>
      <c r="N49" s="624">
        <v>2022</v>
      </c>
      <c r="O49" s="622">
        <v>2021</v>
      </c>
      <c r="P49" s="623">
        <v>2021</v>
      </c>
      <c r="Q49" s="624">
        <v>2021</v>
      </c>
      <c r="R49" s="622">
        <v>2020</v>
      </c>
      <c r="S49" s="623">
        <v>2020</v>
      </c>
      <c r="T49" s="624">
        <v>2020</v>
      </c>
    </row>
    <row r="50" spans="1:21" s="513" customFormat="1" ht="31.05" customHeight="1">
      <c r="B50" s="1107"/>
      <c r="C50" s="514" t="s">
        <v>151</v>
      </c>
      <c r="D50" s="515" t="s">
        <v>707</v>
      </c>
      <c r="E50" s="612" t="s">
        <v>153</v>
      </c>
      <c r="F50" s="514" t="s">
        <v>154</v>
      </c>
      <c r="G50" s="515" t="s">
        <v>155</v>
      </c>
      <c r="H50" s="613" t="s">
        <v>153</v>
      </c>
      <c r="I50" s="514" t="s">
        <v>154</v>
      </c>
      <c r="J50" s="515" t="s">
        <v>155</v>
      </c>
      <c r="K50" s="873" t="s">
        <v>153</v>
      </c>
      <c r="L50" s="514" t="s">
        <v>154</v>
      </c>
      <c r="M50" s="515" t="s">
        <v>155</v>
      </c>
      <c r="N50" s="518" t="s">
        <v>153</v>
      </c>
      <c r="O50" s="514" t="s">
        <v>154</v>
      </c>
      <c r="P50" s="515" t="s">
        <v>155</v>
      </c>
      <c r="Q50" s="518" t="s">
        <v>153</v>
      </c>
      <c r="R50" s="514" t="s">
        <v>154</v>
      </c>
      <c r="S50" s="515" t="s">
        <v>155</v>
      </c>
      <c r="T50" s="518" t="s">
        <v>153</v>
      </c>
      <c r="U50" s="447"/>
    </row>
    <row r="51" spans="1:21" ht="14.25">
      <c r="A51" s="430"/>
      <c r="B51" s="442" t="s">
        <v>156</v>
      </c>
      <c r="C51" s="852">
        <v>0</v>
      </c>
      <c r="D51" s="853">
        <v>0</v>
      </c>
      <c r="E51" s="674">
        <v>0</v>
      </c>
      <c r="F51" s="852">
        <v>0</v>
      </c>
      <c r="G51" s="853">
        <v>0</v>
      </c>
      <c r="H51" s="674">
        <v>0</v>
      </c>
      <c r="I51" s="852">
        <v>0</v>
      </c>
      <c r="J51" s="853">
        <v>0</v>
      </c>
      <c r="K51" s="674">
        <v>0</v>
      </c>
      <c r="L51" s="852">
        <v>0</v>
      </c>
      <c r="M51" s="60">
        <v>0</v>
      </c>
      <c r="N51" s="478">
        <v>0</v>
      </c>
      <c r="O51" s="59">
        <v>0</v>
      </c>
      <c r="P51" s="60">
        <v>0</v>
      </c>
      <c r="Q51" s="478">
        <v>0</v>
      </c>
      <c r="R51" s="59">
        <v>0</v>
      </c>
      <c r="S51" s="60">
        <v>0</v>
      </c>
      <c r="T51" s="478">
        <v>0</v>
      </c>
    </row>
    <row r="52" spans="1:21" ht="14.25">
      <c r="A52" s="447"/>
      <c r="B52" s="521" t="s">
        <v>159</v>
      </c>
      <c r="C52" s="852">
        <v>0</v>
      </c>
      <c r="D52" s="853">
        <v>0</v>
      </c>
      <c r="E52" s="674">
        <v>0</v>
      </c>
      <c r="F52" s="852">
        <v>0</v>
      </c>
      <c r="G52" s="853">
        <v>0</v>
      </c>
      <c r="H52" s="674">
        <v>0</v>
      </c>
      <c r="I52" s="852">
        <v>0</v>
      </c>
      <c r="J52" s="853">
        <v>0</v>
      </c>
      <c r="K52" s="674">
        <v>0</v>
      </c>
      <c r="L52" s="852">
        <v>0</v>
      </c>
      <c r="M52" s="60">
        <v>0</v>
      </c>
      <c r="N52" s="478">
        <v>0</v>
      </c>
      <c r="O52" s="59">
        <v>0</v>
      </c>
      <c r="P52" s="60">
        <v>0</v>
      </c>
      <c r="Q52" s="478">
        <v>0</v>
      </c>
      <c r="R52" s="59">
        <v>0</v>
      </c>
      <c r="S52" s="60">
        <v>0</v>
      </c>
      <c r="T52" s="478">
        <v>0</v>
      </c>
    </row>
    <row r="53" spans="1:21">
      <c r="A53" s="430"/>
      <c r="B53" s="521" t="s">
        <v>493</v>
      </c>
      <c r="C53" s="852">
        <v>0</v>
      </c>
      <c r="D53" s="853">
        <v>0</v>
      </c>
      <c r="E53" s="674">
        <v>0</v>
      </c>
      <c r="F53" s="852">
        <v>0</v>
      </c>
      <c r="G53" s="853">
        <v>0</v>
      </c>
      <c r="H53" s="674">
        <v>0</v>
      </c>
      <c r="I53" s="852">
        <v>0</v>
      </c>
      <c r="J53" s="853">
        <v>0</v>
      </c>
      <c r="K53" s="674">
        <v>0</v>
      </c>
      <c r="L53" s="852">
        <v>0</v>
      </c>
      <c r="M53" s="60">
        <v>0</v>
      </c>
      <c r="N53" s="478">
        <v>0</v>
      </c>
      <c r="O53" s="59">
        <v>0</v>
      </c>
      <c r="P53" s="60">
        <v>0</v>
      </c>
      <c r="Q53" s="478">
        <v>0</v>
      </c>
      <c r="R53" s="59">
        <v>0</v>
      </c>
      <c r="S53" s="60">
        <v>0</v>
      </c>
      <c r="T53" s="478">
        <v>0</v>
      </c>
    </row>
    <row r="54" spans="1:21">
      <c r="A54" s="522"/>
      <c r="B54" s="521" t="s">
        <v>615</v>
      </c>
      <c r="C54" s="852">
        <v>0</v>
      </c>
      <c r="D54" s="853">
        <v>0</v>
      </c>
      <c r="E54" s="674">
        <v>0</v>
      </c>
      <c r="F54" s="852">
        <v>0</v>
      </c>
      <c r="G54" s="853">
        <v>0</v>
      </c>
      <c r="H54" s="674">
        <v>0</v>
      </c>
      <c r="I54" s="852">
        <v>0</v>
      </c>
      <c r="J54" s="853">
        <v>0</v>
      </c>
      <c r="K54" s="674">
        <v>0</v>
      </c>
      <c r="L54" s="852">
        <v>0</v>
      </c>
      <c r="M54" s="60">
        <v>89510</v>
      </c>
      <c r="N54" s="478">
        <v>89510</v>
      </c>
      <c r="O54" s="59">
        <v>0</v>
      </c>
      <c r="P54" s="60">
        <v>16368</v>
      </c>
      <c r="Q54" s="478">
        <v>16368</v>
      </c>
      <c r="R54" s="59">
        <v>0</v>
      </c>
      <c r="S54" s="60">
        <v>6688</v>
      </c>
      <c r="T54" s="478">
        <v>6688</v>
      </c>
    </row>
    <row r="55" spans="1:21">
      <c r="A55" s="704"/>
      <c r="B55" s="379" t="s">
        <v>166</v>
      </c>
      <c r="C55" s="810">
        <v>0</v>
      </c>
      <c r="D55" s="811">
        <v>0</v>
      </c>
      <c r="E55" s="662">
        <v>0</v>
      </c>
      <c r="F55" s="852">
        <v>0</v>
      </c>
      <c r="G55" s="853">
        <v>0</v>
      </c>
      <c r="H55" s="674">
        <v>0</v>
      </c>
      <c r="I55" s="852">
        <v>0</v>
      </c>
      <c r="J55" s="853">
        <v>0</v>
      </c>
      <c r="K55" s="674">
        <v>0</v>
      </c>
      <c r="L55" s="810">
        <v>0</v>
      </c>
      <c r="M55" s="291">
        <v>89510</v>
      </c>
      <c r="N55" s="292">
        <v>89510</v>
      </c>
      <c r="O55" s="290">
        <v>0</v>
      </c>
      <c r="P55" s="291">
        <v>16368</v>
      </c>
      <c r="Q55" s="292">
        <v>16368</v>
      </c>
      <c r="R55" s="290">
        <v>0</v>
      </c>
      <c r="S55" s="291">
        <v>6688</v>
      </c>
      <c r="T55" s="292">
        <v>6688</v>
      </c>
    </row>
    <row r="56" spans="1:21">
      <c r="A56" s="430"/>
      <c r="B56" s="521" t="s">
        <v>169</v>
      </c>
      <c r="C56" s="715">
        <v>0</v>
      </c>
      <c r="D56" s="716">
        <v>0</v>
      </c>
      <c r="E56" s="717">
        <v>0</v>
      </c>
      <c r="F56" s="715">
        <v>0</v>
      </c>
      <c r="G56" s="716">
        <v>0</v>
      </c>
      <c r="H56" s="717">
        <v>0</v>
      </c>
      <c r="I56" s="852">
        <v>0</v>
      </c>
      <c r="J56" s="853">
        <v>0</v>
      </c>
      <c r="K56" s="674">
        <v>0</v>
      </c>
      <c r="L56" s="715" t="s">
        <v>70</v>
      </c>
      <c r="M56" s="526" t="s">
        <v>171</v>
      </c>
      <c r="N56" s="528" t="s">
        <v>171</v>
      </c>
      <c r="O56" s="525" t="s">
        <v>70</v>
      </c>
      <c r="P56" s="526" t="s">
        <v>171</v>
      </c>
      <c r="Q56" s="528" t="s">
        <v>171</v>
      </c>
      <c r="R56" s="525" t="s">
        <v>70</v>
      </c>
      <c r="S56" s="526" t="s">
        <v>171</v>
      </c>
      <c r="T56" s="528" t="s">
        <v>171</v>
      </c>
    </row>
    <row r="57" spans="1:21" s="538" customFormat="1">
      <c r="A57" s="447"/>
      <c r="B57" s="379" t="s">
        <v>495</v>
      </c>
      <c r="C57" s="854">
        <v>0</v>
      </c>
      <c r="D57" s="811">
        <v>0</v>
      </c>
      <c r="E57" s="662">
        <v>0</v>
      </c>
      <c r="F57" s="852">
        <v>0</v>
      </c>
      <c r="G57" s="853">
        <v>0</v>
      </c>
      <c r="H57" s="674">
        <v>0</v>
      </c>
      <c r="I57" s="852">
        <v>0</v>
      </c>
      <c r="J57" s="853">
        <v>0</v>
      </c>
      <c r="K57" s="674">
        <v>0</v>
      </c>
      <c r="L57" s="855">
        <v>0</v>
      </c>
      <c r="M57" s="531">
        <v>0</v>
      </c>
      <c r="N57" s="532">
        <v>0</v>
      </c>
      <c r="O57" s="530">
        <v>0</v>
      </c>
      <c r="P57" s="531">
        <v>0</v>
      </c>
      <c r="Q57" s="532">
        <v>0</v>
      </c>
      <c r="R57" s="530">
        <v>0</v>
      </c>
      <c r="S57" s="531">
        <v>0</v>
      </c>
      <c r="T57" s="532">
        <v>0</v>
      </c>
      <c r="U57" s="420"/>
    </row>
    <row r="58" spans="1:21" s="538" customFormat="1" ht="13.9">
      <c r="A58" s="447"/>
      <c r="B58" s="721"/>
      <c r="C58" s="726"/>
      <c r="D58" s="722"/>
      <c r="E58" s="722"/>
      <c r="F58" s="726"/>
      <c r="G58" s="722"/>
      <c r="H58" s="722"/>
      <c r="I58" s="723"/>
      <c r="J58" s="724"/>
      <c r="K58" s="724"/>
      <c r="L58" s="723"/>
      <c r="M58" s="537"/>
      <c r="N58" s="537"/>
      <c r="O58" s="524"/>
      <c r="P58" s="524"/>
      <c r="Q58" s="524"/>
      <c r="R58" s="420"/>
      <c r="S58" s="420"/>
      <c r="T58" s="420"/>
    </row>
    <row r="59" spans="1:21" s="372" customFormat="1">
      <c r="A59" s="370"/>
      <c r="B59" s="391" t="s">
        <v>63</v>
      </c>
      <c r="C59" s="539"/>
      <c r="D59" s="539"/>
      <c r="E59" s="539"/>
      <c r="F59" s="539"/>
      <c r="G59" s="539"/>
      <c r="H59" s="539"/>
      <c r="I59" s="539"/>
      <c r="J59" s="539"/>
      <c r="K59" s="539"/>
      <c r="L59" s="539"/>
      <c r="M59" s="874"/>
      <c r="N59" s="874"/>
      <c r="O59" s="874"/>
      <c r="P59" s="832"/>
      <c r="Q59" s="832"/>
      <c r="R59" s="832"/>
    </row>
    <row r="60" spans="1:21" s="372" customFormat="1" ht="14.25" customHeight="1">
      <c r="A60" s="370"/>
      <c r="B60" s="1097" t="s">
        <v>496</v>
      </c>
      <c r="C60" s="1097"/>
      <c r="D60" s="1097"/>
      <c r="E60" s="1097"/>
      <c r="F60" s="1097"/>
      <c r="G60" s="1097"/>
      <c r="H60" s="1097"/>
      <c r="I60" s="1097"/>
      <c r="J60" s="1097"/>
      <c r="K60" s="1097"/>
      <c r="L60" s="1097"/>
      <c r="M60" s="874"/>
      <c r="N60" s="874"/>
      <c r="O60" s="874"/>
      <c r="P60" s="832"/>
      <c r="Q60" s="832"/>
      <c r="R60" s="832"/>
    </row>
    <row r="61" spans="1:21" s="372" customFormat="1">
      <c r="A61" s="370"/>
      <c r="B61" s="1097" t="s">
        <v>497</v>
      </c>
      <c r="C61" s="1097"/>
      <c r="D61" s="1097"/>
      <c r="E61" s="1097"/>
      <c r="F61" s="1097"/>
      <c r="G61" s="1097"/>
      <c r="H61" s="1097"/>
      <c r="I61" s="1097"/>
      <c r="J61" s="1097"/>
      <c r="K61" s="1097"/>
      <c r="L61" s="1097"/>
      <c r="M61" s="874"/>
      <c r="N61" s="874"/>
      <c r="O61" s="874"/>
      <c r="P61" s="832"/>
      <c r="Q61" s="832"/>
      <c r="R61" s="832"/>
    </row>
    <row r="62" spans="1:21" s="372" customFormat="1" ht="14.25" customHeight="1">
      <c r="A62" s="370"/>
      <c r="B62" s="1097" t="s">
        <v>503</v>
      </c>
      <c r="C62" s="1097"/>
      <c r="D62" s="1097"/>
      <c r="E62" s="1097"/>
      <c r="F62" s="1097"/>
      <c r="G62" s="1097"/>
      <c r="H62" s="1097"/>
      <c r="I62" s="1097"/>
      <c r="J62" s="1097"/>
      <c r="K62" s="1097"/>
      <c r="L62" s="1097"/>
      <c r="M62" s="874"/>
      <c r="N62" s="874"/>
      <c r="O62" s="874"/>
      <c r="P62" s="832"/>
      <c r="Q62" s="832"/>
      <c r="R62" s="832"/>
    </row>
    <row r="63" spans="1:21" s="372" customFormat="1">
      <c r="A63" s="370"/>
      <c r="B63" s="1105" t="s">
        <v>187</v>
      </c>
      <c r="C63" s="1105"/>
      <c r="D63" s="1105"/>
      <c r="E63" s="1105"/>
      <c r="F63" s="1105"/>
      <c r="G63" s="1105"/>
      <c r="H63" s="1105"/>
      <c r="I63" s="1105"/>
      <c r="J63" s="1105"/>
      <c r="K63" s="1105"/>
      <c r="L63" s="1105"/>
      <c r="M63" s="874"/>
      <c r="N63" s="874"/>
      <c r="O63" s="874"/>
      <c r="P63" s="832"/>
      <c r="Q63" s="832"/>
      <c r="R63" s="832"/>
    </row>
    <row r="64" spans="1:21" s="372" customFormat="1">
      <c r="A64" s="370"/>
      <c r="B64" s="1097" t="s">
        <v>188</v>
      </c>
      <c r="C64" s="1097"/>
      <c r="D64" s="1097"/>
      <c r="E64" s="1097"/>
      <c r="F64" s="1097"/>
      <c r="G64" s="1097"/>
      <c r="H64" s="1097"/>
      <c r="I64" s="1097"/>
      <c r="J64" s="1097"/>
      <c r="K64" s="1097"/>
      <c r="L64" s="1097"/>
      <c r="M64" s="874"/>
      <c r="N64" s="874"/>
      <c r="O64" s="874"/>
      <c r="P64" s="832"/>
      <c r="Q64" s="832"/>
      <c r="R64" s="832"/>
    </row>
    <row r="65" spans="1:21" s="372" customFormat="1">
      <c r="A65" s="370"/>
      <c r="B65" s="875"/>
      <c r="C65" s="876"/>
      <c r="D65" s="876"/>
      <c r="E65" s="876"/>
      <c r="F65" s="876"/>
      <c r="G65" s="876"/>
      <c r="H65" s="876"/>
      <c r="I65" s="876"/>
      <c r="J65" s="876"/>
      <c r="K65" s="876"/>
      <c r="L65" s="876"/>
      <c r="M65" s="874"/>
      <c r="N65" s="874"/>
      <c r="O65" s="874"/>
      <c r="P65" s="832"/>
      <c r="Q65" s="832"/>
      <c r="R65" s="832"/>
    </row>
    <row r="66" spans="1:21" s="447" customFormat="1" ht="28.5" customHeight="1">
      <c r="B66" s="379" t="s">
        <v>933</v>
      </c>
      <c r="C66" s="429">
        <v>2024</v>
      </c>
      <c r="D66" s="353">
        <v>2023</v>
      </c>
      <c r="E66" s="383" t="s">
        <v>47</v>
      </c>
      <c r="F66" s="353">
        <v>2022</v>
      </c>
      <c r="G66" s="353">
        <v>2021</v>
      </c>
      <c r="H66" s="353">
        <v>2020</v>
      </c>
      <c r="I66" s="723"/>
      <c r="J66" s="724"/>
      <c r="K66" s="724"/>
      <c r="L66" s="723"/>
      <c r="M66" s="537"/>
      <c r="N66" s="537"/>
      <c r="O66" s="538"/>
      <c r="P66" s="538"/>
      <c r="Q66" s="538"/>
    </row>
    <row r="67" spans="1:21" ht="14.25">
      <c r="A67" s="430"/>
      <c r="B67" s="413" t="s">
        <v>501</v>
      </c>
      <c r="C67" s="232">
        <v>0</v>
      </c>
      <c r="D67" s="233">
        <v>0</v>
      </c>
      <c r="E67" s="234" t="s">
        <v>51</v>
      </c>
      <c r="F67" s="233">
        <v>0</v>
      </c>
      <c r="G67" s="233">
        <v>0</v>
      </c>
      <c r="H67" s="233">
        <v>0</v>
      </c>
      <c r="I67" s="723"/>
      <c r="J67" s="724"/>
      <c r="K67" s="724"/>
      <c r="L67" s="723"/>
      <c r="M67" s="537"/>
      <c r="N67" s="537"/>
      <c r="O67" s="524"/>
      <c r="P67" s="524"/>
      <c r="Q67" s="524"/>
      <c r="U67" s="520"/>
    </row>
    <row r="68" spans="1:21" ht="14.25">
      <c r="A68" s="430"/>
      <c r="B68" s="413" t="s">
        <v>502</v>
      </c>
      <c r="C68" s="232">
        <v>0</v>
      </c>
      <c r="D68" s="233">
        <v>0</v>
      </c>
      <c r="E68" s="234" t="s">
        <v>51</v>
      </c>
      <c r="F68" s="233">
        <v>89510</v>
      </c>
      <c r="G68" s="233">
        <v>16368</v>
      </c>
      <c r="H68" s="233">
        <v>6688</v>
      </c>
      <c r="I68" s="723"/>
      <c r="J68" s="724"/>
      <c r="K68" s="724"/>
      <c r="L68" s="723"/>
      <c r="M68" s="537"/>
      <c r="N68" s="537"/>
      <c r="O68" s="524"/>
      <c r="P68" s="524"/>
      <c r="Q68" s="524"/>
      <c r="R68" s="524"/>
      <c r="S68" s="538"/>
      <c r="T68" s="538"/>
      <c r="U68" s="520"/>
    </row>
    <row r="69" spans="1:21" ht="13.9">
      <c r="A69" s="430"/>
      <c r="B69" s="413" t="s">
        <v>166</v>
      </c>
      <c r="C69" s="232">
        <v>0</v>
      </c>
      <c r="D69" s="233">
        <v>0</v>
      </c>
      <c r="E69" s="234" t="s">
        <v>51</v>
      </c>
      <c r="F69" s="233">
        <v>89510</v>
      </c>
      <c r="G69" s="233">
        <v>16368</v>
      </c>
      <c r="H69" s="233">
        <v>6688</v>
      </c>
      <c r="I69" s="723"/>
      <c r="J69" s="724"/>
      <c r="K69" s="724"/>
      <c r="L69" s="723"/>
      <c r="M69" s="537"/>
      <c r="N69" s="537"/>
      <c r="O69" s="524"/>
      <c r="P69" s="524"/>
      <c r="Q69" s="524"/>
      <c r="R69" s="524"/>
      <c r="S69" s="538"/>
      <c r="T69" s="538"/>
      <c r="U69" s="520"/>
    </row>
    <row r="70" spans="1:21" ht="13.9">
      <c r="A70" s="430"/>
      <c r="B70" s="413" t="s">
        <v>195</v>
      </c>
      <c r="C70" s="232">
        <v>0</v>
      </c>
      <c r="D70" s="233">
        <v>0</v>
      </c>
      <c r="E70" s="234" t="s">
        <v>51</v>
      </c>
      <c r="F70" s="233" t="s">
        <v>70</v>
      </c>
      <c r="G70" s="233" t="s">
        <v>70</v>
      </c>
      <c r="H70" s="233" t="s">
        <v>70</v>
      </c>
      <c r="I70" s="723"/>
      <c r="J70" s="724"/>
      <c r="K70" s="724"/>
      <c r="L70" s="723"/>
      <c r="M70" s="537"/>
      <c r="N70" s="537"/>
      <c r="O70" s="524"/>
      <c r="P70" s="524"/>
      <c r="Q70" s="524"/>
      <c r="R70" s="524"/>
      <c r="S70" s="538"/>
      <c r="T70" s="538"/>
      <c r="U70" s="499"/>
    </row>
    <row r="71" spans="1:21" s="430" customFormat="1" ht="13.9">
      <c r="B71" s="413" t="s">
        <v>196</v>
      </c>
      <c r="C71" s="232">
        <v>0</v>
      </c>
      <c r="D71" s="233">
        <v>0</v>
      </c>
      <c r="E71" s="234" t="s">
        <v>51</v>
      </c>
      <c r="F71" s="233" t="s">
        <v>171</v>
      </c>
      <c r="G71" s="233" t="s">
        <v>171</v>
      </c>
      <c r="H71" s="233" t="s">
        <v>171</v>
      </c>
      <c r="I71" s="723"/>
      <c r="J71" s="724"/>
      <c r="K71" s="724"/>
      <c r="L71" s="723"/>
      <c r="M71" s="537"/>
      <c r="N71" s="537"/>
      <c r="O71" s="524"/>
      <c r="P71" s="524"/>
      <c r="Q71" s="524"/>
      <c r="R71" s="524"/>
      <c r="S71" s="538"/>
      <c r="T71" s="538"/>
      <c r="U71" s="561"/>
    </row>
    <row r="72" spans="1:21" s="430" customFormat="1" ht="13.9">
      <c r="B72" s="545"/>
      <c r="C72" s="545"/>
      <c r="D72" s="545"/>
      <c r="E72" s="545"/>
      <c r="F72" s="545"/>
      <c r="G72" s="545"/>
      <c r="H72" s="545"/>
      <c r="I72" s="545"/>
      <c r="J72" s="724"/>
      <c r="K72" s="724"/>
      <c r="L72" s="723"/>
      <c r="M72" s="537"/>
      <c r="N72" s="537"/>
      <c r="O72" s="524"/>
      <c r="P72" s="524"/>
      <c r="Q72" s="524"/>
      <c r="R72" s="524"/>
      <c r="S72" s="538"/>
      <c r="T72" s="538"/>
      <c r="U72" s="561"/>
    </row>
    <row r="73" spans="1:21" s="430" customFormat="1" ht="13.9">
      <c r="B73" s="391" t="s">
        <v>63</v>
      </c>
      <c r="C73" s="723"/>
      <c r="D73" s="723"/>
      <c r="E73" s="723"/>
      <c r="F73" s="723"/>
      <c r="G73" s="723"/>
      <c r="H73" s="723"/>
      <c r="I73" s="723"/>
      <c r="J73" s="724"/>
      <c r="K73" s="724"/>
      <c r="L73" s="723"/>
      <c r="M73" s="537"/>
      <c r="N73" s="537"/>
      <c r="O73" s="524"/>
      <c r="P73" s="524"/>
      <c r="Q73" s="524"/>
      <c r="R73" s="524"/>
      <c r="S73" s="538"/>
      <c r="T73" s="538"/>
      <c r="U73" s="561"/>
    </row>
    <row r="74" spans="1:21" s="430" customFormat="1" ht="14" customHeight="1">
      <c r="B74" s="1086" t="s">
        <v>496</v>
      </c>
      <c r="C74" s="1086"/>
      <c r="D74" s="1086"/>
      <c r="E74" s="1086"/>
      <c r="F74" s="1086"/>
      <c r="G74" s="1086"/>
      <c r="H74" s="1086"/>
      <c r="I74" s="723"/>
      <c r="J74" s="724"/>
      <c r="K74" s="724"/>
      <c r="L74" s="723"/>
      <c r="M74" s="537"/>
      <c r="N74" s="537"/>
      <c r="O74" s="524"/>
      <c r="P74" s="524"/>
      <c r="Q74" s="524"/>
      <c r="R74" s="524"/>
      <c r="S74" s="538"/>
      <c r="T74" s="538"/>
      <c r="U74" s="561"/>
    </row>
    <row r="75" spans="1:21" s="430" customFormat="1" ht="13.9">
      <c r="B75" s="1097" t="s">
        <v>185</v>
      </c>
      <c r="C75" s="1097"/>
      <c r="D75" s="1097"/>
      <c r="E75" s="1097"/>
      <c r="F75" s="1097"/>
      <c r="G75" s="1097"/>
      <c r="H75" s="1097"/>
      <c r="I75" s="1097"/>
      <c r="J75" s="1097"/>
      <c r="K75" s="1097"/>
      <c r="L75" s="1097"/>
      <c r="M75" s="537"/>
      <c r="N75" s="537"/>
      <c r="O75" s="524"/>
      <c r="P75" s="524"/>
      <c r="Q75" s="524"/>
      <c r="R75" s="524"/>
      <c r="S75" s="538"/>
      <c r="T75" s="538"/>
      <c r="U75" s="561"/>
    </row>
    <row r="76" spans="1:21" s="430" customFormat="1" ht="13.9">
      <c r="B76" s="1097" t="s">
        <v>708</v>
      </c>
      <c r="C76" s="1097"/>
      <c r="D76" s="1097"/>
      <c r="E76" s="1097"/>
      <c r="F76" s="1097"/>
      <c r="G76" s="1097"/>
      <c r="H76" s="1097"/>
      <c r="I76" s="1097"/>
      <c r="J76" s="1097"/>
      <c r="K76" s="1097"/>
      <c r="L76" s="1097"/>
      <c r="M76" s="537"/>
      <c r="N76" s="537"/>
      <c r="O76" s="524"/>
      <c r="P76" s="524"/>
      <c r="Q76" s="524"/>
      <c r="R76" s="524"/>
      <c r="S76" s="538"/>
      <c r="T76" s="538"/>
      <c r="U76" s="561"/>
    </row>
    <row r="77" spans="1:21" s="370" customFormat="1" ht="12.75">
      <c r="B77" s="378"/>
      <c r="C77" s="371"/>
      <c r="D77" s="371"/>
      <c r="E77" s="371"/>
      <c r="F77" s="371"/>
      <c r="G77" s="371"/>
      <c r="H77" s="371"/>
      <c r="I77" s="371"/>
      <c r="J77" s="371"/>
      <c r="K77" s="371"/>
      <c r="L77" s="371"/>
      <c r="M77" s="371"/>
      <c r="N77" s="371"/>
      <c r="O77" s="371"/>
    </row>
    <row r="78" spans="1:21" ht="14.25" thickBot="1">
      <c r="A78" s="430"/>
      <c r="B78" s="740"/>
      <c r="C78" s="877"/>
      <c r="D78" s="877"/>
      <c r="E78" s="877"/>
      <c r="F78" s="877"/>
      <c r="G78" s="877"/>
      <c r="H78" s="877"/>
      <c r="I78" s="723"/>
      <c r="J78" s="724"/>
      <c r="K78" s="724"/>
      <c r="L78" s="723"/>
      <c r="M78" s="537"/>
      <c r="N78" s="537"/>
      <c r="O78" s="524"/>
      <c r="P78" s="524"/>
      <c r="Q78" s="524"/>
      <c r="R78" s="524"/>
      <c r="S78" s="538"/>
      <c r="T78" s="538"/>
      <c r="U78" s="572"/>
    </row>
    <row r="79" spans="1:21" s="656" customFormat="1" ht="15.75" thickTop="1" thickBot="1">
      <c r="B79" s="423" t="s">
        <v>212</v>
      </c>
      <c r="C79" s="654"/>
      <c r="D79" s="654"/>
      <c r="E79" s="654"/>
      <c r="F79" s="654"/>
      <c r="G79" s="654"/>
      <c r="H79" s="654"/>
      <c r="I79" s="655"/>
      <c r="J79" s="655"/>
      <c r="K79" s="655"/>
      <c r="L79" s="655"/>
    </row>
    <row r="80" spans="1:21" ht="13.9" thickTop="1">
      <c r="A80" s="430"/>
      <c r="B80" s="497"/>
      <c r="C80" s="577"/>
      <c r="D80" s="577"/>
      <c r="E80" s="577"/>
      <c r="F80" s="577"/>
      <c r="G80" s="577"/>
      <c r="H80" s="577"/>
      <c r="I80" s="579"/>
      <c r="J80" s="579"/>
      <c r="K80" s="861"/>
      <c r="L80" s="579"/>
    </row>
    <row r="81" spans="1:21" s="451" customFormat="1" ht="26.25">
      <c r="B81" s="394" t="s">
        <v>709</v>
      </c>
      <c r="C81" s="429">
        <v>2024</v>
      </c>
      <c r="D81" s="355">
        <v>2023</v>
      </c>
      <c r="E81" s="383" t="s">
        <v>47</v>
      </c>
      <c r="F81" s="355">
        <v>2022</v>
      </c>
      <c r="G81" s="355">
        <v>2021</v>
      </c>
      <c r="H81" s="355">
        <v>2020</v>
      </c>
    </row>
    <row r="82" spans="1:21">
      <c r="A82" s="430"/>
      <c r="B82" s="416" t="s">
        <v>222</v>
      </c>
      <c r="C82" s="244">
        <v>0</v>
      </c>
      <c r="D82" s="245">
        <v>0</v>
      </c>
      <c r="E82" s="245" t="s">
        <v>51</v>
      </c>
      <c r="F82" s="245">
        <v>13.9</v>
      </c>
      <c r="G82" s="245">
        <v>0</v>
      </c>
      <c r="H82" s="245">
        <v>0</v>
      </c>
      <c r="I82" s="579"/>
    </row>
    <row r="83" spans="1:21">
      <c r="A83" s="430"/>
      <c r="B83" s="416" t="s">
        <v>223</v>
      </c>
      <c r="C83" s="244">
        <v>0.4</v>
      </c>
      <c r="D83" s="245">
        <v>0</v>
      </c>
      <c r="E83" s="245" t="s">
        <v>51</v>
      </c>
      <c r="F83" s="245">
        <v>5420</v>
      </c>
      <c r="G83" s="245">
        <v>0.4</v>
      </c>
      <c r="H83" s="245">
        <v>0.5</v>
      </c>
      <c r="I83" s="579"/>
    </row>
    <row r="84" spans="1:21" s="538" customFormat="1" ht="13.15">
      <c r="A84" s="447"/>
      <c r="B84" s="583" t="s">
        <v>224</v>
      </c>
      <c r="C84" s="247">
        <v>0.4</v>
      </c>
      <c r="D84" s="248">
        <v>0</v>
      </c>
      <c r="E84" s="248" t="s">
        <v>51</v>
      </c>
      <c r="F84" s="248">
        <v>5433.9</v>
      </c>
      <c r="G84" s="248">
        <v>0.4</v>
      </c>
      <c r="H84" s="248">
        <v>0.5</v>
      </c>
      <c r="I84" s="578"/>
      <c r="J84" s="578"/>
      <c r="K84" s="578"/>
      <c r="L84" s="578"/>
    </row>
    <row r="85" spans="1:21">
      <c r="A85" s="513"/>
      <c r="B85" s="416" t="s">
        <v>225</v>
      </c>
      <c r="C85" s="244">
        <v>0</v>
      </c>
      <c r="D85" s="245">
        <v>0</v>
      </c>
      <c r="E85" s="245" t="s">
        <v>51</v>
      </c>
      <c r="F85" s="245">
        <v>0</v>
      </c>
      <c r="G85" s="245">
        <v>0</v>
      </c>
      <c r="H85" s="245">
        <v>0</v>
      </c>
      <c r="I85" s="579"/>
    </row>
    <row r="86" spans="1:21">
      <c r="A86" s="513"/>
      <c r="B86" s="416" t="s">
        <v>226</v>
      </c>
      <c r="C86" s="244">
        <v>0</v>
      </c>
      <c r="D86" s="245">
        <v>0</v>
      </c>
      <c r="E86" s="878" t="s">
        <v>51</v>
      </c>
      <c r="F86" s="245">
        <v>0</v>
      </c>
      <c r="G86" s="245">
        <v>0</v>
      </c>
      <c r="H86" s="245">
        <v>0</v>
      </c>
      <c r="I86" s="579"/>
    </row>
    <row r="87" spans="1:21" s="432" customFormat="1" ht="13.9">
      <c r="A87" s="513"/>
      <c r="B87" s="583" t="s">
        <v>227</v>
      </c>
      <c r="C87" s="247">
        <v>0</v>
      </c>
      <c r="D87" s="248">
        <v>0</v>
      </c>
      <c r="E87" s="248">
        <v>0</v>
      </c>
      <c r="F87" s="248">
        <v>0</v>
      </c>
      <c r="G87" s="248">
        <v>0</v>
      </c>
      <c r="H87" s="248">
        <v>0</v>
      </c>
      <c r="I87" s="721"/>
      <c r="J87" s="721"/>
      <c r="K87" s="603"/>
      <c r="L87" s="603"/>
    </row>
    <row r="88" spans="1:21">
      <c r="A88" s="513"/>
      <c r="B88" s="416" t="s">
        <v>228</v>
      </c>
      <c r="C88" s="249" t="s">
        <v>51</v>
      </c>
      <c r="D88" s="246" t="s">
        <v>51</v>
      </c>
      <c r="E88" s="878" t="s">
        <v>51</v>
      </c>
      <c r="F88" s="246">
        <v>0</v>
      </c>
      <c r="G88" s="878" t="s">
        <v>51</v>
      </c>
      <c r="H88" s="878" t="s">
        <v>51</v>
      </c>
      <c r="I88" s="586"/>
      <c r="J88" s="586"/>
    </row>
    <row r="89" spans="1:21">
      <c r="A89" s="513"/>
      <c r="B89" s="416" t="s">
        <v>229</v>
      </c>
      <c r="C89" s="249">
        <v>0</v>
      </c>
      <c r="D89" s="246" t="s">
        <v>51</v>
      </c>
      <c r="E89" s="878" t="s">
        <v>51</v>
      </c>
      <c r="F89" s="246">
        <v>0</v>
      </c>
      <c r="G89" s="246">
        <v>0</v>
      </c>
      <c r="H89" s="246">
        <v>0</v>
      </c>
      <c r="I89" s="586"/>
      <c r="J89" s="586"/>
    </row>
    <row r="90" spans="1:21">
      <c r="A90" s="513"/>
      <c r="B90" s="416" t="s">
        <v>230</v>
      </c>
      <c r="C90" s="249">
        <v>0</v>
      </c>
      <c r="D90" s="246" t="s">
        <v>51</v>
      </c>
      <c r="E90" s="878" t="s">
        <v>51</v>
      </c>
      <c r="F90" s="246">
        <v>0</v>
      </c>
      <c r="G90" s="246">
        <v>0</v>
      </c>
      <c r="H90" s="246">
        <v>0</v>
      </c>
      <c r="I90" s="586"/>
      <c r="J90" s="586"/>
    </row>
    <row r="91" spans="1:21">
      <c r="A91" s="513"/>
      <c r="B91" s="586"/>
      <c r="C91" s="586"/>
      <c r="D91" s="586"/>
      <c r="E91" s="586"/>
      <c r="F91" s="586"/>
      <c r="G91" s="586"/>
      <c r="H91" s="586"/>
      <c r="I91" s="586"/>
      <c r="J91" s="586"/>
    </row>
    <row r="92" spans="1:21" s="372" customFormat="1" ht="13.9" thickBot="1">
      <c r="A92" s="370"/>
      <c r="B92" s="586"/>
      <c r="C92" s="378"/>
      <c r="D92" s="378"/>
      <c r="E92" s="378"/>
      <c r="F92" s="378"/>
      <c r="G92" s="378"/>
      <c r="H92" s="378"/>
      <c r="I92" s="378"/>
      <c r="J92" s="378"/>
      <c r="K92" s="378"/>
      <c r="L92" s="378"/>
      <c r="M92" s="384"/>
    </row>
    <row r="93" spans="1:21" s="656" customFormat="1" ht="15.75" thickTop="1" thickBot="1">
      <c r="B93" s="423" t="s">
        <v>27</v>
      </c>
      <c r="C93" s="654"/>
      <c r="D93" s="654"/>
      <c r="E93" s="654"/>
      <c r="F93" s="654"/>
      <c r="G93" s="654"/>
      <c r="H93" s="654"/>
      <c r="I93" s="694"/>
      <c r="J93" s="694"/>
      <c r="K93" s="694"/>
      <c r="L93" s="694"/>
      <c r="M93" s="695"/>
      <c r="N93" s="695"/>
      <c r="O93" s="695"/>
      <c r="P93" s="695"/>
      <c r="Q93" s="695"/>
      <c r="R93" s="695"/>
      <c r="S93" s="695"/>
      <c r="T93" s="695"/>
    </row>
    <row r="94" spans="1:21" ht="14.25" thickTop="1">
      <c r="B94" s="879"/>
      <c r="C94" s="487"/>
      <c r="D94" s="487"/>
      <c r="E94" s="487"/>
      <c r="F94" s="487"/>
      <c r="G94" s="487"/>
      <c r="H94" s="487"/>
    </row>
    <row r="95" spans="1:21" s="605" customFormat="1" ht="15" customHeight="1">
      <c r="A95" s="451"/>
      <c r="B95" s="1095" t="s">
        <v>710</v>
      </c>
      <c r="C95" s="507">
        <v>2024</v>
      </c>
      <c r="D95" s="508">
        <v>2024</v>
      </c>
      <c r="E95" s="509">
        <v>2024</v>
      </c>
      <c r="F95" s="510">
        <v>2023</v>
      </c>
      <c r="G95" s="511">
        <v>2023</v>
      </c>
      <c r="H95" s="512">
        <v>2023</v>
      </c>
      <c r="I95" s="1075" t="s">
        <v>47</v>
      </c>
      <c r="J95" s="1076"/>
      <c r="K95" s="1077"/>
      <c r="L95" s="510">
        <v>2022</v>
      </c>
      <c r="M95" s="511">
        <v>2022</v>
      </c>
      <c r="N95" s="512">
        <v>2022</v>
      </c>
      <c r="O95" s="510">
        <v>2021</v>
      </c>
      <c r="P95" s="511">
        <v>2021</v>
      </c>
      <c r="Q95" s="512">
        <v>2021</v>
      </c>
      <c r="R95" s="510">
        <v>2020</v>
      </c>
      <c r="S95" s="511">
        <v>2020</v>
      </c>
      <c r="T95" s="512">
        <v>2020</v>
      </c>
      <c r="U95" s="451"/>
    </row>
    <row r="96" spans="1:21" s="605" customFormat="1" ht="30" customHeight="1">
      <c r="A96" s="451"/>
      <c r="B96" s="1096"/>
      <c r="C96" s="589" t="s">
        <v>232</v>
      </c>
      <c r="D96" s="590" t="s">
        <v>233</v>
      </c>
      <c r="E96" s="591" t="s">
        <v>234</v>
      </c>
      <c r="F96" s="589" t="s">
        <v>232</v>
      </c>
      <c r="G96" s="590" t="s">
        <v>233</v>
      </c>
      <c r="H96" s="592" t="s">
        <v>234</v>
      </c>
      <c r="I96" s="589" t="s">
        <v>232</v>
      </c>
      <c r="J96" s="590" t="s">
        <v>233</v>
      </c>
      <c r="K96" s="592" t="s">
        <v>234</v>
      </c>
      <c r="L96" s="589" t="s">
        <v>232</v>
      </c>
      <c r="M96" s="590" t="s">
        <v>233</v>
      </c>
      <c r="N96" s="592" t="s">
        <v>234</v>
      </c>
      <c r="O96" s="589" t="s">
        <v>232</v>
      </c>
      <c r="P96" s="590" t="s">
        <v>233</v>
      </c>
      <c r="Q96" s="592" t="s">
        <v>234</v>
      </c>
      <c r="R96" s="589" t="s">
        <v>232</v>
      </c>
      <c r="S96" s="590" t="s">
        <v>233</v>
      </c>
      <c r="T96" s="592" t="s">
        <v>234</v>
      </c>
    </row>
    <row r="97" spans="1:20" s="499" customFormat="1" ht="12.75">
      <c r="A97" s="430"/>
      <c r="B97" s="521" t="s">
        <v>235</v>
      </c>
      <c r="C97" s="230">
        <v>0</v>
      </c>
      <c r="D97" s="231">
        <v>0</v>
      </c>
      <c r="E97" s="232">
        <v>0</v>
      </c>
      <c r="F97" s="230">
        <v>0</v>
      </c>
      <c r="G97" s="231">
        <v>0</v>
      </c>
      <c r="H97" s="233">
        <v>0</v>
      </c>
      <c r="I97" s="230" t="s">
        <v>51</v>
      </c>
      <c r="J97" s="231" t="s">
        <v>51</v>
      </c>
      <c r="K97" s="233" t="s">
        <v>51</v>
      </c>
      <c r="L97" s="230">
        <v>0</v>
      </c>
      <c r="M97" s="48">
        <v>0</v>
      </c>
      <c r="N97" s="72">
        <v>0</v>
      </c>
      <c r="O97" s="89">
        <v>0</v>
      </c>
      <c r="P97" s="48">
        <v>0</v>
      </c>
      <c r="Q97" s="72">
        <v>0</v>
      </c>
      <c r="R97" s="89">
        <v>0</v>
      </c>
      <c r="S97" s="48">
        <v>0</v>
      </c>
      <c r="T97" s="72">
        <v>0</v>
      </c>
    </row>
    <row r="98" spans="1:20" s="499" customFormat="1" ht="12.75">
      <c r="A98" s="430"/>
      <c r="B98" s="521" t="s">
        <v>237</v>
      </c>
      <c r="C98" s="230">
        <v>0</v>
      </c>
      <c r="D98" s="231">
        <v>0</v>
      </c>
      <c r="E98" s="232">
        <v>0</v>
      </c>
      <c r="F98" s="230">
        <v>0</v>
      </c>
      <c r="G98" s="231">
        <v>0</v>
      </c>
      <c r="H98" s="233">
        <v>0</v>
      </c>
      <c r="I98" s="230" t="s">
        <v>51</v>
      </c>
      <c r="J98" s="231" t="s">
        <v>51</v>
      </c>
      <c r="K98" s="233" t="s">
        <v>51</v>
      </c>
      <c r="L98" s="230">
        <v>0</v>
      </c>
      <c r="M98" s="48">
        <v>0</v>
      </c>
      <c r="N98" s="72">
        <v>0</v>
      </c>
      <c r="O98" s="89">
        <v>0</v>
      </c>
      <c r="P98" s="48">
        <v>0</v>
      </c>
      <c r="Q98" s="72">
        <v>0</v>
      </c>
      <c r="R98" s="89">
        <v>0</v>
      </c>
      <c r="S98" s="48">
        <v>0</v>
      </c>
      <c r="T98" s="72">
        <v>0</v>
      </c>
    </row>
    <row r="99" spans="1:20" s="499" customFormat="1" ht="14.25">
      <c r="A99" s="513"/>
      <c r="B99" s="521" t="s">
        <v>241</v>
      </c>
      <c r="C99" s="230">
        <v>0</v>
      </c>
      <c r="D99" s="231">
        <v>0</v>
      </c>
      <c r="E99" s="232">
        <v>0</v>
      </c>
      <c r="F99" s="230">
        <v>0</v>
      </c>
      <c r="G99" s="231">
        <v>0</v>
      </c>
      <c r="H99" s="233">
        <v>0</v>
      </c>
      <c r="I99" s="230" t="s">
        <v>51</v>
      </c>
      <c r="J99" s="231" t="s">
        <v>51</v>
      </c>
      <c r="K99" s="233" t="s">
        <v>51</v>
      </c>
      <c r="L99" s="230">
        <v>0</v>
      </c>
      <c r="M99" s="48">
        <v>0</v>
      </c>
      <c r="N99" s="72">
        <v>0</v>
      </c>
      <c r="O99" s="89">
        <v>0</v>
      </c>
      <c r="P99" s="48">
        <v>0</v>
      </c>
      <c r="Q99" s="72">
        <v>0</v>
      </c>
      <c r="R99" s="89">
        <v>0</v>
      </c>
      <c r="S99" s="48">
        <v>0</v>
      </c>
      <c r="T99" s="72">
        <v>0</v>
      </c>
    </row>
    <row r="100" spans="1:20" s="499" customFormat="1" ht="14.25">
      <c r="A100" s="430"/>
      <c r="B100" s="521" t="s">
        <v>940</v>
      </c>
      <c r="C100" s="230">
        <v>0</v>
      </c>
      <c r="D100" s="231">
        <v>0</v>
      </c>
      <c r="E100" s="232">
        <v>0</v>
      </c>
      <c r="F100" s="230">
        <v>0</v>
      </c>
      <c r="G100" s="231">
        <v>0</v>
      </c>
      <c r="H100" s="233">
        <v>0</v>
      </c>
      <c r="I100" s="230" t="s">
        <v>51</v>
      </c>
      <c r="J100" s="231" t="s">
        <v>51</v>
      </c>
      <c r="K100" s="233" t="s">
        <v>51</v>
      </c>
      <c r="L100" s="230" t="s">
        <v>244</v>
      </c>
      <c r="M100" s="48" t="s">
        <v>244</v>
      </c>
      <c r="N100" s="72" t="s">
        <v>244</v>
      </c>
      <c r="O100" s="89" t="s">
        <v>244</v>
      </c>
      <c r="P100" s="48" t="s">
        <v>244</v>
      </c>
      <c r="Q100" s="72" t="s">
        <v>244</v>
      </c>
      <c r="R100" s="89" t="s">
        <v>244</v>
      </c>
      <c r="S100" s="48" t="s">
        <v>244</v>
      </c>
      <c r="T100" s="72" t="s">
        <v>244</v>
      </c>
    </row>
    <row r="101" spans="1:20" s="499" customFormat="1" ht="14.25">
      <c r="A101" s="430"/>
      <c r="B101" s="431" t="s">
        <v>941</v>
      </c>
      <c r="C101" s="252">
        <v>0</v>
      </c>
      <c r="D101" s="253">
        <v>0</v>
      </c>
      <c r="E101" s="242">
        <v>0</v>
      </c>
      <c r="F101" s="252">
        <v>0</v>
      </c>
      <c r="G101" s="253">
        <v>0</v>
      </c>
      <c r="H101" s="243">
        <v>0</v>
      </c>
      <c r="I101" s="252" t="s">
        <v>51</v>
      </c>
      <c r="J101" s="253" t="s">
        <v>51</v>
      </c>
      <c r="K101" s="243" t="s">
        <v>51</v>
      </c>
      <c r="L101" s="252" t="s">
        <v>244</v>
      </c>
      <c r="M101" s="47" t="s">
        <v>244</v>
      </c>
      <c r="N101" s="74" t="s">
        <v>244</v>
      </c>
      <c r="O101" s="109" t="s">
        <v>244</v>
      </c>
      <c r="P101" s="47" t="s">
        <v>244</v>
      </c>
      <c r="Q101" s="74" t="s">
        <v>244</v>
      </c>
      <c r="R101" s="109" t="s">
        <v>244</v>
      </c>
      <c r="S101" s="47" t="s">
        <v>244</v>
      </c>
      <c r="T101" s="74" t="s">
        <v>244</v>
      </c>
    </row>
    <row r="102" spans="1:20" s="499" customFormat="1" ht="12.75">
      <c r="A102" s="430"/>
      <c r="B102" s="521" t="s">
        <v>245</v>
      </c>
      <c r="C102" s="230">
        <v>0</v>
      </c>
      <c r="D102" s="231">
        <v>0</v>
      </c>
      <c r="E102" s="232">
        <v>0</v>
      </c>
      <c r="F102" s="230">
        <v>0</v>
      </c>
      <c r="G102" s="231">
        <v>0</v>
      </c>
      <c r="H102" s="233">
        <v>0</v>
      </c>
      <c r="I102" s="230" t="s">
        <v>51</v>
      </c>
      <c r="J102" s="231" t="s">
        <v>51</v>
      </c>
      <c r="K102" s="233" t="s">
        <v>51</v>
      </c>
      <c r="L102" s="230">
        <v>0</v>
      </c>
      <c r="M102" s="48">
        <v>0</v>
      </c>
      <c r="N102" s="72">
        <v>0</v>
      </c>
      <c r="O102" s="89">
        <v>0</v>
      </c>
      <c r="P102" s="48">
        <v>0</v>
      </c>
      <c r="Q102" s="72">
        <v>0</v>
      </c>
      <c r="R102" s="89">
        <v>0</v>
      </c>
      <c r="S102" s="48">
        <v>0</v>
      </c>
      <c r="T102" s="72">
        <v>0</v>
      </c>
    </row>
    <row r="103" spans="1:20" s="499" customFormat="1" ht="12.75">
      <c r="A103" s="430"/>
      <c r="B103" s="521" t="s">
        <v>246</v>
      </c>
      <c r="C103" s="252">
        <v>0</v>
      </c>
      <c r="D103" s="253">
        <v>0</v>
      </c>
      <c r="E103" s="242">
        <v>0</v>
      </c>
      <c r="F103" s="252">
        <v>0</v>
      </c>
      <c r="G103" s="253">
        <v>0</v>
      </c>
      <c r="H103" s="243">
        <v>0</v>
      </c>
      <c r="I103" s="252" t="s">
        <v>51</v>
      </c>
      <c r="J103" s="253" t="s">
        <v>51</v>
      </c>
      <c r="K103" s="243" t="s">
        <v>51</v>
      </c>
      <c r="L103" s="252">
        <v>0</v>
      </c>
      <c r="M103" s="47">
        <v>0</v>
      </c>
      <c r="N103" s="74">
        <v>0</v>
      </c>
      <c r="O103" s="109">
        <v>0</v>
      </c>
      <c r="P103" s="47">
        <v>0</v>
      </c>
      <c r="Q103" s="74">
        <v>0</v>
      </c>
      <c r="R103" s="109">
        <v>0</v>
      </c>
      <c r="S103" s="47">
        <v>0</v>
      </c>
      <c r="T103" s="74">
        <v>0</v>
      </c>
    </row>
    <row r="104" spans="1:20" s="499" customFormat="1" ht="14.25">
      <c r="A104" s="447"/>
      <c r="B104" s="431" t="s">
        <v>247</v>
      </c>
      <c r="C104" s="252">
        <v>0</v>
      </c>
      <c r="D104" s="253">
        <v>0</v>
      </c>
      <c r="E104" s="242">
        <v>0</v>
      </c>
      <c r="F104" s="252">
        <v>0</v>
      </c>
      <c r="G104" s="253">
        <v>0</v>
      </c>
      <c r="H104" s="243">
        <v>0</v>
      </c>
      <c r="I104" s="252" t="s">
        <v>51</v>
      </c>
      <c r="J104" s="253" t="s">
        <v>51</v>
      </c>
      <c r="K104" s="243" t="s">
        <v>51</v>
      </c>
      <c r="L104" s="252">
        <v>0</v>
      </c>
      <c r="M104" s="47">
        <v>0</v>
      </c>
      <c r="N104" s="74">
        <v>0</v>
      </c>
      <c r="O104" s="109">
        <v>0</v>
      </c>
      <c r="P104" s="47">
        <v>0</v>
      </c>
      <c r="Q104" s="74">
        <v>0</v>
      </c>
      <c r="R104" s="109">
        <v>0</v>
      </c>
      <c r="S104" s="47">
        <v>0</v>
      </c>
      <c r="T104" s="74">
        <v>0</v>
      </c>
    </row>
    <row r="105" spans="1:20" s="499" customFormat="1" ht="14.25">
      <c r="A105" s="447"/>
      <c r="B105" s="431" t="s">
        <v>248</v>
      </c>
      <c r="C105" s="252">
        <v>0</v>
      </c>
      <c r="D105" s="253">
        <v>0</v>
      </c>
      <c r="E105" s="242">
        <v>0</v>
      </c>
      <c r="F105" s="252">
        <v>0</v>
      </c>
      <c r="G105" s="253">
        <v>0</v>
      </c>
      <c r="H105" s="243">
        <v>0</v>
      </c>
      <c r="I105" s="252" t="s">
        <v>51</v>
      </c>
      <c r="J105" s="253" t="s">
        <v>51</v>
      </c>
      <c r="K105" s="243" t="s">
        <v>51</v>
      </c>
      <c r="L105" s="252">
        <v>0</v>
      </c>
      <c r="M105" s="47">
        <v>0</v>
      </c>
      <c r="N105" s="74">
        <v>0</v>
      </c>
      <c r="O105" s="109">
        <v>0</v>
      </c>
      <c r="P105" s="47">
        <v>0</v>
      </c>
      <c r="Q105" s="74">
        <v>0</v>
      </c>
      <c r="R105" s="109">
        <v>0</v>
      </c>
      <c r="S105" s="47">
        <v>0</v>
      </c>
      <c r="T105" s="74">
        <v>0</v>
      </c>
    </row>
    <row r="106" spans="1:20" s="499" customFormat="1" ht="14.25">
      <c r="A106" s="447"/>
      <c r="B106" s="431" t="s">
        <v>249</v>
      </c>
      <c r="C106" s="230">
        <v>0</v>
      </c>
      <c r="D106" s="231">
        <v>0</v>
      </c>
      <c r="E106" s="232">
        <v>0</v>
      </c>
      <c r="F106" s="230">
        <v>0</v>
      </c>
      <c r="G106" s="231">
        <v>0</v>
      </c>
      <c r="H106" s="233">
        <v>0</v>
      </c>
      <c r="I106" s="230" t="s">
        <v>51</v>
      </c>
      <c r="J106" s="231" t="s">
        <v>51</v>
      </c>
      <c r="K106" s="233" t="s">
        <v>51</v>
      </c>
      <c r="L106" s="230" t="s">
        <v>244</v>
      </c>
      <c r="M106" s="48" t="s">
        <v>244</v>
      </c>
      <c r="N106" s="72" t="s">
        <v>244</v>
      </c>
      <c r="O106" s="89" t="s">
        <v>244</v>
      </c>
      <c r="P106" s="48" t="s">
        <v>244</v>
      </c>
      <c r="Q106" s="72" t="s">
        <v>244</v>
      </c>
      <c r="R106" s="89" t="s">
        <v>244</v>
      </c>
      <c r="S106" s="48" t="s">
        <v>244</v>
      </c>
      <c r="T106" s="72" t="s">
        <v>244</v>
      </c>
    </row>
    <row r="107" spans="1:20" s="499" customFormat="1" ht="14.25">
      <c r="A107" s="430"/>
      <c r="B107" s="431" t="s">
        <v>252</v>
      </c>
      <c r="C107" s="252">
        <v>0</v>
      </c>
      <c r="D107" s="253">
        <v>0</v>
      </c>
      <c r="E107" s="242">
        <v>0</v>
      </c>
      <c r="F107" s="252">
        <v>0</v>
      </c>
      <c r="G107" s="253">
        <v>0</v>
      </c>
      <c r="H107" s="243">
        <v>0</v>
      </c>
      <c r="I107" s="252" t="s">
        <v>51</v>
      </c>
      <c r="J107" s="253" t="s">
        <v>51</v>
      </c>
      <c r="K107" s="243" t="s">
        <v>51</v>
      </c>
      <c r="L107" s="252" t="s">
        <v>244</v>
      </c>
      <c r="M107" s="47" t="s">
        <v>244</v>
      </c>
      <c r="N107" s="74" t="s">
        <v>244</v>
      </c>
      <c r="O107" s="109" t="s">
        <v>244</v>
      </c>
      <c r="P107" s="47" t="s">
        <v>244</v>
      </c>
      <c r="Q107" s="74" t="s">
        <v>244</v>
      </c>
      <c r="R107" s="109" t="s">
        <v>244</v>
      </c>
      <c r="S107" s="47" t="s">
        <v>244</v>
      </c>
      <c r="T107" s="74" t="s">
        <v>244</v>
      </c>
    </row>
    <row r="108" spans="1:20" s="499" customFormat="1" ht="14.25">
      <c r="A108" s="430"/>
      <c r="B108" s="521" t="s">
        <v>253</v>
      </c>
      <c r="C108" s="230">
        <v>10817</v>
      </c>
      <c r="D108" s="231">
        <v>33364</v>
      </c>
      <c r="E108" s="232">
        <v>44181</v>
      </c>
      <c r="F108" s="230">
        <v>17048</v>
      </c>
      <c r="G108" s="231">
        <v>41442</v>
      </c>
      <c r="H108" s="233">
        <v>58490</v>
      </c>
      <c r="I108" s="230" t="s">
        <v>254</v>
      </c>
      <c r="J108" s="231" t="s">
        <v>546</v>
      </c>
      <c r="K108" s="233" t="s">
        <v>711</v>
      </c>
      <c r="L108" s="230">
        <v>343247</v>
      </c>
      <c r="M108" s="48">
        <v>60732</v>
      </c>
      <c r="N108" s="72">
        <v>403979</v>
      </c>
      <c r="O108" s="89">
        <v>254778</v>
      </c>
      <c r="P108" s="48">
        <v>50536</v>
      </c>
      <c r="Q108" s="72">
        <v>305314</v>
      </c>
      <c r="R108" s="89">
        <v>72520</v>
      </c>
      <c r="S108" s="48">
        <v>27126</v>
      </c>
      <c r="T108" s="72">
        <v>99646</v>
      </c>
    </row>
    <row r="109" spans="1:20" s="499" customFormat="1" ht="12.75">
      <c r="A109" s="430"/>
      <c r="B109" s="521" t="s">
        <v>944</v>
      </c>
      <c r="C109" s="230">
        <v>0</v>
      </c>
      <c r="D109" s="231">
        <v>0</v>
      </c>
      <c r="E109" s="232">
        <v>0</v>
      </c>
      <c r="F109" s="230">
        <v>0</v>
      </c>
      <c r="G109" s="231">
        <v>0</v>
      </c>
      <c r="H109" s="233">
        <v>0</v>
      </c>
      <c r="I109" s="230" t="s">
        <v>51</v>
      </c>
      <c r="J109" s="231" t="s">
        <v>51</v>
      </c>
      <c r="K109" s="233" t="s">
        <v>51</v>
      </c>
      <c r="L109" s="230">
        <v>0</v>
      </c>
      <c r="M109" s="48">
        <v>0</v>
      </c>
      <c r="N109" s="72">
        <v>0</v>
      </c>
      <c r="O109" s="89">
        <v>0</v>
      </c>
      <c r="P109" s="48">
        <v>0</v>
      </c>
      <c r="Q109" s="72">
        <v>0</v>
      </c>
      <c r="R109" s="89">
        <v>0</v>
      </c>
      <c r="S109" s="48">
        <v>0</v>
      </c>
      <c r="T109" s="72">
        <v>0</v>
      </c>
    </row>
    <row r="110" spans="1:20" s="499" customFormat="1" ht="12.75">
      <c r="A110" s="430"/>
      <c r="B110" s="521" t="s">
        <v>943</v>
      </c>
      <c r="C110" s="230">
        <v>0</v>
      </c>
      <c r="D110" s="231">
        <v>0</v>
      </c>
      <c r="E110" s="232">
        <v>0</v>
      </c>
      <c r="F110" s="230">
        <v>0</v>
      </c>
      <c r="G110" s="231">
        <v>0</v>
      </c>
      <c r="H110" s="233">
        <v>0</v>
      </c>
      <c r="I110" s="230" t="s">
        <v>51</v>
      </c>
      <c r="J110" s="231" t="s">
        <v>51</v>
      </c>
      <c r="K110" s="233" t="s">
        <v>51</v>
      </c>
      <c r="L110" s="230">
        <v>0</v>
      </c>
      <c r="M110" s="48">
        <v>0</v>
      </c>
      <c r="N110" s="72">
        <v>0</v>
      </c>
      <c r="O110" s="89">
        <v>0</v>
      </c>
      <c r="P110" s="48">
        <v>0</v>
      </c>
      <c r="Q110" s="72">
        <v>0</v>
      </c>
      <c r="R110" s="89">
        <v>0</v>
      </c>
      <c r="S110" s="48">
        <v>0</v>
      </c>
      <c r="T110" s="72">
        <v>0</v>
      </c>
    </row>
    <row r="111" spans="1:20" s="499" customFormat="1" ht="12.75">
      <c r="A111" s="430"/>
      <c r="B111" s="594"/>
      <c r="C111" s="577"/>
      <c r="D111" s="577"/>
      <c r="E111" s="577"/>
      <c r="F111" s="577"/>
      <c r="G111" s="577"/>
      <c r="H111" s="577"/>
      <c r="I111" s="579"/>
      <c r="J111" s="579"/>
      <c r="K111" s="579"/>
      <c r="L111" s="579"/>
    </row>
    <row r="112" spans="1:20" s="370" customFormat="1" ht="12.75">
      <c r="B112" s="391" t="s">
        <v>63</v>
      </c>
      <c r="C112" s="756"/>
      <c r="D112" s="756"/>
      <c r="E112" s="756"/>
      <c r="F112" s="756"/>
      <c r="G112" s="756"/>
      <c r="H112" s="756"/>
      <c r="I112" s="629"/>
      <c r="J112" s="629"/>
      <c r="K112" s="629"/>
      <c r="L112" s="579"/>
      <c r="N112" s="371"/>
    </row>
    <row r="113" spans="1:32" s="496" customFormat="1" ht="14.25" customHeight="1">
      <c r="A113" s="370"/>
      <c r="B113" s="1086" t="s">
        <v>518</v>
      </c>
      <c r="C113" s="1086"/>
      <c r="D113" s="1086"/>
      <c r="E113" s="1086"/>
      <c r="F113" s="1086"/>
      <c r="G113" s="1086"/>
      <c r="H113" s="1086"/>
      <c r="I113" s="1086"/>
      <c r="J113" s="1086"/>
      <c r="K113" s="1086"/>
      <c r="L113" s="505"/>
      <c r="M113" s="378"/>
      <c r="N113" s="378"/>
      <c r="O113" s="378"/>
      <c r="P113" s="378"/>
      <c r="Q113" s="378"/>
    </row>
    <row r="114" spans="1:32" s="496" customFormat="1" ht="14.25" customHeight="1">
      <c r="A114" s="370"/>
      <c r="B114" s="1086" t="s">
        <v>519</v>
      </c>
      <c r="C114" s="1086"/>
      <c r="D114" s="1086"/>
      <c r="E114" s="1086"/>
      <c r="F114" s="1086"/>
      <c r="G114" s="1086"/>
      <c r="H114" s="1086"/>
      <c r="I114" s="1086"/>
      <c r="J114" s="1086"/>
      <c r="K114" s="1086"/>
      <c r="L114" s="505"/>
      <c r="M114" s="378"/>
      <c r="N114" s="378"/>
      <c r="O114" s="378"/>
      <c r="P114" s="378"/>
      <c r="Q114" s="378"/>
    </row>
    <row r="115" spans="1:32" s="496" customFormat="1" ht="14.25" customHeight="1">
      <c r="A115" s="370"/>
      <c r="B115" s="1086" t="s">
        <v>520</v>
      </c>
      <c r="C115" s="1086"/>
      <c r="D115" s="1086"/>
      <c r="E115" s="1086"/>
      <c r="F115" s="1086"/>
      <c r="G115" s="1086"/>
      <c r="H115" s="1086"/>
      <c r="I115" s="1086"/>
      <c r="J115" s="1086"/>
      <c r="K115" s="1086"/>
      <c r="L115" s="505"/>
      <c r="M115" s="378"/>
      <c r="N115" s="378"/>
      <c r="O115" s="378"/>
      <c r="P115" s="378"/>
      <c r="Q115" s="378"/>
    </row>
    <row r="116" spans="1:32" s="496" customFormat="1" ht="13.05" customHeight="1">
      <c r="A116" s="370"/>
      <c r="B116" s="1086" t="s">
        <v>521</v>
      </c>
      <c r="C116" s="1086"/>
      <c r="D116" s="1086"/>
      <c r="E116" s="1086"/>
      <c r="F116" s="1086"/>
      <c r="G116" s="1086"/>
      <c r="H116" s="1086"/>
      <c r="I116" s="1086"/>
      <c r="J116" s="1086"/>
      <c r="K116" s="1086"/>
      <c r="L116" s="505"/>
      <c r="M116" s="378"/>
      <c r="N116" s="378"/>
      <c r="O116" s="378"/>
      <c r="P116" s="378"/>
      <c r="Q116" s="378"/>
    </row>
    <row r="117" spans="1:32" s="384" customFormat="1" ht="15.75" customHeight="1">
      <c r="A117" s="370"/>
      <c r="B117" s="1086" t="s">
        <v>522</v>
      </c>
      <c r="C117" s="1086"/>
      <c r="D117" s="1086"/>
      <c r="E117" s="1086"/>
      <c r="F117" s="1086"/>
      <c r="G117" s="1086"/>
      <c r="H117" s="1086"/>
      <c r="I117" s="1086"/>
      <c r="J117" s="1086"/>
      <c r="K117" s="1086"/>
      <c r="L117" s="505"/>
      <c r="M117" s="459"/>
      <c r="N117" s="459"/>
      <c r="O117" s="459"/>
      <c r="P117" s="459"/>
      <c r="Q117" s="459"/>
      <c r="R117" s="459"/>
      <c r="S117" s="459"/>
      <c r="T117" s="459"/>
      <c r="AE117" s="378"/>
      <c r="AF117" s="378"/>
    </row>
    <row r="118" spans="1:32" s="496" customFormat="1" ht="13.05" customHeight="1">
      <c r="A118" s="370"/>
      <c r="B118" s="1086" t="s">
        <v>523</v>
      </c>
      <c r="C118" s="1086"/>
      <c r="D118" s="1086"/>
      <c r="E118" s="1086"/>
      <c r="F118" s="1086"/>
      <c r="G118" s="1086"/>
      <c r="H118" s="1086"/>
      <c r="I118" s="1086"/>
      <c r="J118" s="1086"/>
      <c r="K118" s="1086"/>
      <c r="L118" s="505"/>
      <c r="M118" s="378"/>
      <c r="N118" s="378"/>
      <c r="O118" s="378"/>
      <c r="P118" s="378"/>
      <c r="Q118" s="378"/>
    </row>
    <row r="119" spans="1:32" s="496" customFormat="1" ht="14.25" customHeight="1">
      <c r="A119" s="370"/>
      <c r="B119" s="1086" t="s">
        <v>584</v>
      </c>
      <c r="C119" s="1086"/>
      <c r="D119" s="1086"/>
      <c r="E119" s="1086"/>
      <c r="F119" s="1086"/>
      <c r="G119" s="1086"/>
      <c r="H119" s="1086"/>
      <c r="I119" s="1086"/>
      <c r="J119" s="1086"/>
      <c r="K119" s="1086"/>
      <c r="L119" s="505"/>
      <c r="M119" s="378"/>
      <c r="N119" s="378"/>
      <c r="O119" s="378"/>
      <c r="P119" s="378"/>
      <c r="Q119" s="378"/>
    </row>
    <row r="120" spans="1:32" s="496" customFormat="1" ht="13.05" customHeight="1">
      <c r="A120" s="370"/>
      <c r="B120" s="1086" t="s">
        <v>712</v>
      </c>
      <c r="C120" s="1086"/>
      <c r="D120" s="1086"/>
      <c r="E120" s="1086"/>
      <c r="F120" s="1086"/>
      <c r="G120" s="1086"/>
      <c r="H120" s="1086"/>
      <c r="I120" s="505"/>
      <c r="J120" s="505"/>
      <c r="K120" s="505"/>
      <c r="L120" s="505"/>
      <c r="M120" s="378"/>
      <c r="N120" s="378"/>
      <c r="O120" s="378"/>
      <c r="P120" s="378"/>
      <c r="Q120" s="378"/>
    </row>
    <row r="121" spans="1:32" s="496" customFormat="1" ht="16.05" customHeight="1">
      <c r="A121" s="370"/>
      <c r="B121" s="1086" t="s">
        <v>713</v>
      </c>
      <c r="C121" s="1086"/>
      <c r="D121" s="1086"/>
      <c r="E121" s="1086"/>
      <c r="F121" s="1086"/>
      <c r="G121" s="1086"/>
      <c r="H121" s="1086"/>
      <c r="I121" s="505"/>
      <c r="J121" s="505"/>
      <c r="K121" s="505"/>
      <c r="L121" s="505"/>
      <c r="M121" s="378"/>
      <c r="N121" s="378"/>
      <c r="O121" s="378"/>
      <c r="P121" s="378"/>
      <c r="Q121" s="378"/>
    </row>
    <row r="122" spans="1:32" s="499" customFormat="1" ht="12.75">
      <c r="A122" s="430"/>
      <c r="B122" s="594"/>
      <c r="C122" s="577"/>
      <c r="D122" s="577"/>
      <c r="E122" s="577"/>
      <c r="F122" s="577"/>
      <c r="G122" s="577"/>
      <c r="H122" s="577"/>
      <c r="I122" s="579"/>
      <c r="J122" s="579"/>
      <c r="K122" s="579"/>
      <c r="L122" s="579"/>
    </row>
    <row r="123" spans="1:32" s="372" customFormat="1" ht="13.9" thickBot="1">
      <c r="A123" s="370"/>
      <c r="B123" s="602"/>
      <c r="I123" s="496"/>
      <c r="J123" s="496"/>
      <c r="K123" s="496"/>
      <c r="L123" s="496"/>
      <c r="O123" s="378"/>
      <c r="P123" s="378"/>
      <c r="R123" s="496"/>
      <c r="T123" s="496"/>
      <c r="U123" s="496"/>
    </row>
    <row r="124" spans="1:32" s="656" customFormat="1" ht="18" customHeight="1" thickTop="1" thickBot="1">
      <c r="B124" s="423" t="s">
        <v>278</v>
      </c>
      <c r="C124" s="654"/>
      <c r="D124" s="654"/>
      <c r="E124" s="654"/>
      <c r="F124" s="654"/>
      <c r="G124" s="654"/>
      <c r="H124" s="654"/>
      <c r="I124" s="655"/>
      <c r="J124" s="655"/>
      <c r="K124" s="655"/>
      <c r="L124" s="655"/>
    </row>
    <row r="125" spans="1:32" ht="13.9" thickTop="1">
      <c r="B125" s="835"/>
    </row>
    <row r="126" spans="1:32" s="451" customFormat="1" ht="26.25">
      <c r="B126" s="379" t="s">
        <v>714</v>
      </c>
      <c r="C126" s="429">
        <v>2024</v>
      </c>
      <c r="D126" s="353">
        <v>2023</v>
      </c>
      <c r="E126" s="383" t="s">
        <v>47</v>
      </c>
      <c r="F126" s="353">
        <v>2022</v>
      </c>
      <c r="G126" s="353">
        <v>2021</v>
      </c>
      <c r="H126" s="353">
        <v>2020</v>
      </c>
    </row>
    <row r="127" spans="1:32" ht="14.25">
      <c r="A127" s="430"/>
      <c r="B127" s="388" t="s">
        <v>281</v>
      </c>
      <c r="C127" s="232">
        <v>13</v>
      </c>
      <c r="D127" s="233">
        <v>21</v>
      </c>
      <c r="E127" s="234" t="s">
        <v>285</v>
      </c>
      <c r="F127" s="233">
        <v>16</v>
      </c>
      <c r="G127" s="233">
        <v>23</v>
      </c>
      <c r="H127" s="233">
        <v>12</v>
      </c>
      <c r="J127" s="579"/>
      <c r="K127" s="579"/>
      <c r="L127" s="593"/>
      <c r="M127" s="519"/>
      <c r="N127" s="519"/>
      <c r="O127" s="499"/>
      <c r="P127" s="499"/>
    </row>
    <row r="128" spans="1:32" ht="14.25">
      <c r="A128" s="430"/>
      <c r="B128" s="388" t="s">
        <v>282</v>
      </c>
      <c r="C128" s="232">
        <v>1</v>
      </c>
      <c r="D128" s="233">
        <v>0</v>
      </c>
      <c r="E128" s="234" t="s">
        <v>51</v>
      </c>
      <c r="F128" s="233">
        <v>0</v>
      </c>
      <c r="G128" s="233">
        <v>6</v>
      </c>
      <c r="H128" s="233">
        <v>0</v>
      </c>
      <c r="J128" s="579"/>
      <c r="K128" s="579"/>
      <c r="L128" s="593"/>
      <c r="M128" s="519"/>
      <c r="N128" s="519"/>
      <c r="O128" s="499"/>
      <c r="P128" s="499"/>
    </row>
    <row r="129" spans="1:21" s="538" customFormat="1">
      <c r="A129" s="447"/>
      <c r="B129" s="483" t="s">
        <v>283</v>
      </c>
      <c r="C129" s="232">
        <v>14</v>
      </c>
      <c r="D129" s="233">
        <v>21</v>
      </c>
      <c r="E129" s="234" t="s">
        <v>243</v>
      </c>
      <c r="F129" s="233">
        <v>16</v>
      </c>
      <c r="G129" s="233">
        <v>29</v>
      </c>
      <c r="H129" s="233">
        <v>12</v>
      </c>
      <c r="I129" s="425"/>
      <c r="J129" s="578"/>
      <c r="K129" s="578"/>
      <c r="L129" s="605"/>
      <c r="M129" s="548"/>
      <c r="N129" s="548"/>
    </row>
    <row r="130" spans="1:21" s="538" customFormat="1" ht="15">
      <c r="A130" s="447"/>
      <c r="B130" s="483" t="s">
        <v>284</v>
      </c>
      <c r="C130" s="232">
        <v>3</v>
      </c>
      <c r="D130" s="233">
        <v>10</v>
      </c>
      <c r="E130" s="234" t="s">
        <v>715</v>
      </c>
      <c r="F130" s="233">
        <v>19</v>
      </c>
      <c r="G130" s="233">
        <v>281</v>
      </c>
      <c r="H130" s="233">
        <v>83</v>
      </c>
      <c r="I130" s="578"/>
      <c r="J130" s="578"/>
      <c r="K130" s="578"/>
      <c r="L130" s="605"/>
      <c r="M130" s="548"/>
      <c r="N130" s="548"/>
    </row>
    <row r="131" spans="1:21" s="538" customFormat="1" ht="13.15">
      <c r="A131" s="447"/>
      <c r="B131" s="483" t="s">
        <v>234</v>
      </c>
      <c r="C131" s="232">
        <v>17</v>
      </c>
      <c r="D131" s="233">
        <v>31</v>
      </c>
      <c r="E131" s="234" t="s">
        <v>716</v>
      </c>
      <c r="F131" s="233">
        <v>35</v>
      </c>
      <c r="G131" s="233">
        <v>310</v>
      </c>
      <c r="H131" s="233">
        <v>95</v>
      </c>
      <c r="I131" s="578"/>
      <c r="J131" s="578"/>
      <c r="K131" s="578"/>
      <c r="L131" s="605"/>
      <c r="M131" s="548"/>
      <c r="N131" s="548"/>
    </row>
    <row r="132" spans="1:21">
      <c r="A132" s="430"/>
      <c r="B132" s="388" t="s">
        <v>287</v>
      </c>
      <c r="C132" s="257" t="s">
        <v>179</v>
      </c>
      <c r="D132" s="234" t="s">
        <v>90</v>
      </c>
      <c r="E132" s="234" t="s">
        <v>716</v>
      </c>
      <c r="F132" s="234" t="s">
        <v>289</v>
      </c>
      <c r="G132" s="234" t="s">
        <v>307</v>
      </c>
      <c r="H132" s="234" t="s">
        <v>536</v>
      </c>
      <c r="I132" s="579"/>
      <c r="J132" s="579"/>
      <c r="K132" s="579"/>
      <c r="L132" s="593"/>
      <c r="M132" s="519"/>
      <c r="N132" s="519"/>
      <c r="O132" s="499"/>
      <c r="P132" s="499"/>
    </row>
    <row r="133" spans="1:21" ht="13.9">
      <c r="A133" s="430"/>
      <c r="B133" s="762"/>
      <c r="C133" s="763"/>
      <c r="D133" s="763"/>
      <c r="E133" s="763"/>
      <c r="F133" s="763"/>
      <c r="G133" s="763"/>
      <c r="H133" s="577"/>
      <c r="I133" s="566"/>
      <c r="J133" s="579"/>
      <c r="K133" s="579"/>
      <c r="L133" s="579"/>
      <c r="M133" s="519"/>
      <c r="N133" s="519"/>
      <c r="O133" s="519"/>
      <c r="P133" s="499"/>
      <c r="Q133" s="499"/>
    </row>
    <row r="134" spans="1:21" s="496" customFormat="1">
      <c r="A134" s="370"/>
      <c r="B134" s="434" t="s">
        <v>63</v>
      </c>
      <c r="C134" s="370"/>
      <c r="D134" s="370"/>
      <c r="E134" s="370"/>
      <c r="F134" s="370"/>
      <c r="G134" s="370"/>
      <c r="H134" s="370"/>
      <c r="I134" s="378"/>
      <c r="J134" s="378"/>
      <c r="K134" s="378"/>
      <c r="L134" s="378"/>
      <c r="M134" s="378"/>
      <c r="N134" s="378"/>
      <c r="O134" s="378"/>
      <c r="P134" s="378"/>
      <c r="Q134" s="378"/>
    </row>
    <row r="135" spans="1:21" s="496" customFormat="1">
      <c r="A135" s="370"/>
      <c r="B135" s="1086" t="s">
        <v>532</v>
      </c>
      <c r="C135" s="1086"/>
      <c r="D135" s="1086"/>
      <c r="E135" s="1086"/>
      <c r="F135" s="1086"/>
      <c r="G135" s="1086"/>
      <c r="H135" s="1086"/>
      <c r="I135" s="378"/>
      <c r="J135" s="378"/>
      <c r="K135" s="378"/>
      <c r="L135" s="378"/>
      <c r="M135" s="378"/>
      <c r="N135" s="378"/>
      <c r="O135" s="378"/>
      <c r="P135" s="378"/>
      <c r="Q135" s="378"/>
    </row>
    <row r="136" spans="1:21" s="496" customFormat="1">
      <c r="A136" s="370"/>
      <c r="B136" s="1086" t="s">
        <v>533</v>
      </c>
      <c r="C136" s="1086"/>
      <c r="D136" s="1086"/>
      <c r="E136" s="1086"/>
      <c r="F136" s="1086"/>
      <c r="G136" s="1086"/>
      <c r="H136" s="1086"/>
      <c r="I136" s="378"/>
      <c r="J136" s="378"/>
      <c r="K136" s="378"/>
      <c r="L136" s="378"/>
      <c r="M136" s="378"/>
      <c r="N136" s="378"/>
      <c r="O136" s="378"/>
      <c r="P136" s="378"/>
      <c r="Q136" s="378"/>
    </row>
    <row r="137" spans="1:21" s="496" customFormat="1" ht="14" customHeight="1">
      <c r="A137" s="370"/>
      <c r="B137" s="1086" t="s">
        <v>592</v>
      </c>
      <c r="C137" s="1086"/>
      <c r="D137" s="1086"/>
      <c r="E137" s="1086"/>
      <c r="F137" s="1086"/>
      <c r="G137" s="1086"/>
      <c r="H137" s="1086"/>
      <c r="I137" s="378"/>
      <c r="J137" s="378"/>
      <c r="K137" s="378"/>
      <c r="L137" s="378"/>
      <c r="M137" s="378"/>
      <c r="N137" s="378"/>
      <c r="O137" s="378"/>
      <c r="P137" s="378"/>
      <c r="Q137" s="378"/>
    </row>
    <row r="138" spans="1:21" s="496" customFormat="1">
      <c r="A138" s="370"/>
      <c r="B138" s="378"/>
      <c r="C138" s="378"/>
      <c r="D138" s="378"/>
      <c r="E138" s="378"/>
      <c r="F138" s="378"/>
      <c r="G138" s="378"/>
      <c r="H138" s="378"/>
      <c r="I138" s="378"/>
      <c r="J138" s="378"/>
      <c r="K138" s="378"/>
      <c r="L138" s="378"/>
      <c r="M138" s="378"/>
      <c r="N138" s="378"/>
      <c r="O138" s="378"/>
      <c r="P138" s="378"/>
      <c r="Q138" s="378"/>
    </row>
    <row r="139" spans="1:21" s="451" customFormat="1" ht="13.05" customHeight="1">
      <c r="B139" s="1081" t="s">
        <v>717</v>
      </c>
      <c r="C139" s="507">
        <v>2024</v>
      </c>
      <c r="D139" s="508">
        <v>2024</v>
      </c>
      <c r="E139" s="509">
        <v>2024</v>
      </c>
      <c r="F139" s="510">
        <v>2023</v>
      </c>
      <c r="G139" s="511">
        <v>2023</v>
      </c>
      <c r="H139" s="512">
        <v>2023</v>
      </c>
      <c r="I139" s="1075" t="s">
        <v>47</v>
      </c>
      <c r="J139" s="1076"/>
      <c r="K139" s="1077"/>
      <c r="L139" s="510">
        <v>2022</v>
      </c>
      <c r="M139" s="511">
        <v>2022</v>
      </c>
      <c r="N139" s="512">
        <v>2022</v>
      </c>
      <c r="O139" s="510">
        <v>2021</v>
      </c>
      <c r="P139" s="511">
        <v>2021</v>
      </c>
      <c r="Q139" s="512">
        <v>2021</v>
      </c>
      <c r="R139" s="510">
        <v>2020</v>
      </c>
      <c r="S139" s="511">
        <v>2020</v>
      </c>
      <c r="T139" s="512">
        <v>2020</v>
      </c>
      <c r="U139" s="578"/>
    </row>
    <row r="140" spans="1:21" s="548" customFormat="1" ht="18" customHeight="1">
      <c r="A140" s="447"/>
      <c r="B140" s="1082"/>
      <c r="C140" s="764" t="s">
        <v>301</v>
      </c>
      <c r="D140" s="765" t="s">
        <v>302</v>
      </c>
      <c r="E140" s="612" t="s">
        <v>153</v>
      </c>
      <c r="F140" s="764" t="s">
        <v>301</v>
      </c>
      <c r="G140" s="765" t="s">
        <v>302</v>
      </c>
      <c r="H140" s="613" t="s">
        <v>153</v>
      </c>
      <c r="I140" s="764" t="s">
        <v>301</v>
      </c>
      <c r="J140" s="765" t="s">
        <v>302</v>
      </c>
      <c r="K140" s="613" t="s">
        <v>153</v>
      </c>
      <c r="L140" s="764" t="s">
        <v>301</v>
      </c>
      <c r="M140" s="765" t="s">
        <v>302</v>
      </c>
      <c r="N140" s="517" t="s">
        <v>153</v>
      </c>
      <c r="O140" s="764" t="s">
        <v>301</v>
      </c>
      <c r="P140" s="765" t="s">
        <v>302</v>
      </c>
      <c r="Q140" s="517" t="s">
        <v>153</v>
      </c>
      <c r="R140" s="764" t="s">
        <v>301</v>
      </c>
      <c r="S140" s="765" t="s">
        <v>302</v>
      </c>
      <c r="T140" s="517" t="s">
        <v>153</v>
      </c>
      <c r="U140" s="538"/>
    </row>
    <row r="141" spans="1:21" ht="14.25">
      <c r="A141" s="430"/>
      <c r="B141" s="388" t="s">
        <v>281</v>
      </c>
      <c r="C141" s="230">
        <v>12</v>
      </c>
      <c r="D141" s="231">
        <v>1</v>
      </c>
      <c r="E141" s="232">
        <v>13</v>
      </c>
      <c r="F141" s="230">
        <v>15</v>
      </c>
      <c r="G141" s="231">
        <v>6</v>
      </c>
      <c r="H141" s="233">
        <v>21</v>
      </c>
      <c r="I141" s="230" t="s">
        <v>256</v>
      </c>
      <c r="J141" s="231" t="s">
        <v>661</v>
      </c>
      <c r="K141" s="233" t="s">
        <v>285</v>
      </c>
      <c r="L141" s="230">
        <v>11</v>
      </c>
      <c r="M141" s="48">
        <v>5</v>
      </c>
      <c r="N141" s="72">
        <v>16</v>
      </c>
      <c r="O141" s="89">
        <v>19</v>
      </c>
      <c r="P141" s="48">
        <v>4</v>
      </c>
      <c r="Q141" s="72">
        <v>23</v>
      </c>
      <c r="R141" s="89">
        <v>9</v>
      </c>
      <c r="S141" s="48">
        <v>3</v>
      </c>
      <c r="T141" s="72">
        <v>12</v>
      </c>
      <c r="U141" s="499"/>
    </row>
    <row r="142" spans="1:21" ht="14.25">
      <c r="A142" s="430"/>
      <c r="B142" s="388" t="s">
        <v>282</v>
      </c>
      <c r="C142" s="258">
        <v>1</v>
      </c>
      <c r="D142" s="259">
        <v>0</v>
      </c>
      <c r="E142" s="260">
        <v>1</v>
      </c>
      <c r="F142" s="258">
        <v>0</v>
      </c>
      <c r="G142" s="259">
        <v>0</v>
      </c>
      <c r="H142" s="261">
        <v>0</v>
      </c>
      <c r="I142" s="258" t="s">
        <v>51</v>
      </c>
      <c r="J142" s="259" t="s">
        <v>51</v>
      </c>
      <c r="K142" s="261" t="s">
        <v>51</v>
      </c>
      <c r="L142" s="258">
        <v>0</v>
      </c>
      <c r="M142" s="111">
        <v>0</v>
      </c>
      <c r="N142" s="113">
        <v>0</v>
      </c>
      <c r="O142" s="110">
        <v>3</v>
      </c>
      <c r="P142" s="111">
        <v>3</v>
      </c>
      <c r="Q142" s="113">
        <v>6</v>
      </c>
      <c r="R142" s="110">
        <v>0</v>
      </c>
      <c r="S142" s="111">
        <v>0</v>
      </c>
      <c r="T142" s="113">
        <v>0</v>
      </c>
      <c r="U142" s="499"/>
    </row>
    <row r="143" spans="1:21">
      <c r="A143" s="430"/>
      <c r="B143" s="388" t="s">
        <v>303</v>
      </c>
      <c r="C143" s="230">
        <v>13</v>
      </c>
      <c r="D143" s="231">
        <v>1</v>
      </c>
      <c r="E143" s="232">
        <v>14</v>
      </c>
      <c r="F143" s="230">
        <v>15</v>
      </c>
      <c r="G143" s="231">
        <v>6</v>
      </c>
      <c r="H143" s="233">
        <v>21</v>
      </c>
      <c r="I143" s="230" t="s">
        <v>473</v>
      </c>
      <c r="J143" s="231" t="s">
        <v>661</v>
      </c>
      <c r="K143" s="233" t="s">
        <v>243</v>
      </c>
      <c r="L143" s="230">
        <v>11</v>
      </c>
      <c r="M143" s="48">
        <v>5</v>
      </c>
      <c r="N143" s="72">
        <v>16</v>
      </c>
      <c r="O143" s="89">
        <v>22</v>
      </c>
      <c r="P143" s="48">
        <v>7</v>
      </c>
      <c r="Q143" s="72">
        <v>29</v>
      </c>
      <c r="R143" s="89">
        <v>9</v>
      </c>
      <c r="S143" s="48">
        <v>3</v>
      </c>
      <c r="T143" s="72">
        <v>12</v>
      </c>
      <c r="U143" s="499"/>
    </row>
    <row r="144" spans="1:21">
      <c r="A144" s="430"/>
      <c r="B144" s="388" t="s">
        <v>305</v>
      </c>
      <c r="C144" s="262" t="s">
        <v>309</v>
      </c>
      <c r="D144" s="263" t="s">
        <v>98</v>
      </c>
      <c r="E144" s="257" t="s">
        <v>171</v>
      </c>
      <c r="F144" s="262" t="s">
        <v>366</v>
      </c>
      <c r="G144" s="263" t="s">
        <v>168</v>
      </c>
      <c r="H144" s="234" t="s">
        <v>171</v>
      </c>
      <c r="I144" s="262" t="s">
        <v>358</v>
      </c>
      <c r="J144" s="263" t="s">
        <v>718</v>
      </c>
      <c r="K144" s="234" t="s">
        <v>70</v>
      </c>
      <c r="L144" s="262" t="s">
        <v>347</v>
      </c>
      <c r="M144" s="46" t="s">
        <v>86</v>
      </c>
      <c r="N144" s="69" t="s">
        <v>171</v>
      </c>
      <c r="O144" s="114" t="s">
        <v>183</v>
      </c>
      <c r="P144" s="46" t="s">
        <v>356</v>
      </c>
      <c r="Q144" s="69" t="s">
        <v>171</v>
      </c>
      <c r="R144" s="114" t="s">
        <v>349</v>
      </c>
      <c r="S144" s="46" t="s">
        <v>251</v>
      </c>
      <c r="T144" s="69" t="s">
        <v>171</v>
      </c>
      <c r="U144" s="499"/>
    </row>
    <row r="145" spans="1:21" ht="14.25">
      <c r="A145" s="430"/>
      <c r="B145" s="388" t="s">
        <v>312</v>
      </c>
      <c r="C145" s="230">
        <v>2</v>
      </c>
      <c r="D145" s="231">
        <v>1</v>
      </c>
      <c r="E145" s="232">
        <v>3</v>
      </c>
      <c r="F145" s="230">
        <v>7</v>
      </c>
      <c r="G145" s="231">
        <v>3</v>
      </c>
      <c r="H145" s="233">
        <v>10</v>
      </c>
      <c r="I145" s="230" t="s">
        <v>719</v>
      </c>
      <c r="J145" s="231" t="s">
        <v>636</v>
      </c>
      <c r="K145" s="233" t="s">
        <v>715</v>
      </c>
      <c r="L145" s="230">
        <v>15</v>
      </c>
      <c r="M145" s="48">
        <v>4</v>
      </c>
      <c r="N145" s="72">
        <v>19</v>
      </c>
      <c r="O145" s="89">
        <v>264</v>
      </c>
      <c r="P145" s="48">
        <v>17</v>
      </c>
      <c r="Q145" s="72">
        <v>281</v>
      </c>
      <c r="R145" s="89">
        <v>76</v>
      </c>
      <c r="S145" s="48">
        <v>7</v>
      </c>
      <c r="T145" s="72">
        <v>83</v>
      </c>
      <c r="U145" s="499"/>
    </row>
    <row r="146" spans="1:21">
      <c r="A146" s="430"/>
      <c r="B146" s="388" t="s">
        <v>314</v>
      </c>
      <c r="C146" s="262" t="s">
        <v>170</v>
      </c>
      <c r="D146" s="263" t="s">
        <v>167</v>
      </c>
      <c r="E146" s="257" t="s">
        <v>171</v>
      </c>
      <c r="F146" s="262" t="s">
        <v>397</v>
      </c>
      <c r="G146" s="263" t="s">
        <v>358</v>
      </c>
      <c r="H146" s="234" t="s">
        <v>171</v>
      </c>
      <c r="I146" s="262" t="s">
        <v>109</v>
      </c>
      <c r="J146" s="263" t="s">
        <v>62</v>
      </c>
      <c r="K146" s="234" t="s">
        <v>70</v>
      </c>
      <c r="L146" s="262" t="s">
        <v>408</v>
      </c>
      <c r="M146" s="46" t="s">
        <v>56</v>
      </c>
      <c r="N146" s="69" t="s">
        <v>171</v>
      </c>
      <c r="O146" s="114" t="s">
        <v>404</v>
      </c>
      <c r="P146" s="46" t="s">
        <v>160</v>
      </c>
      <c r="Q146" s="69" t="s">
        <v>171</v>
      </c>
      <c r="R146" s="114" t="s">
        <v>306</v>
      </c>
      <c r="S146" s="46" t="s">
        <v>165</v>
      </c>
      <c r="T146" s="69" t="s">
        <v>171</v>
      </c>
      <c r="U146" s="499"/>
    </row>
    <row r="147" spans="1:21">
      <c r="A147" s="430"/>
      <c r="B147" s="388" t="s">
        <v>318</v>
      </c>
      <c r="C147" s="230">
        <v>15</v>
      </c>
      <c r="D147" s="231">
        <v>2</v>
      </c>
      <c r="E147" s="232">
        <v>17</v>
      </c>
      <c r="F147" s="230">
        <v>22</v>
      </c>
      <c r="G147" s="231">
        <v>9</v>
      </c>
      <c r="H147" s="233">
        <v>31</v>
      </c>
      <c r="I147" s="230" t="s">
        <v>74</v>
      </c>
      <c r="J147" s="231" t="s">
        <v>720</v>
      </c>
      <c r="K147" s="233" t="s">
        <v>716</v>
      </c>
      <c r="L147" s="230">
        <v>26</v>
      </c>
      <c r="M147" s="48">
        <v>9</v>
      </c>
      <c r="N147" s="72">
        <v>35</v>
      </c>
      <c r="O147" s="89">
        <v>286</v>
      </c>
      <c r="P147" s="48">
        <v>24</v>
      </c>
      <c r="Q147" s="72">
        <v>310</v>
      </c>
      <c r="R147" s="89">
        <v>85</v>
      </c>
      <c r="S147" s="48">
        <v>10</v>
      </c>
      <c r="T147" s="72">
        <v>95</v>
      </c>
      <c r="U147" s="499"/>
    </row>
    <row r="148" spans="1:21">
      <c r="A148" s="430"/>
      <c r="B148" s="388" t="s">
        <v>320</v>
      </c>
      <c r="C148" s="262" t="s">
        <v>322</v>
      </c>
      <c r="D148" s="263" t="s">
        <v>60</v>
      </c>
      <c r="E148" s="257" t="s">
        <v>171</v>
      </c>
      <c r="F148" s="262" t="s">
        <v>366</v>
      </c>
      <c r="G148" s="263" t="s">
        <v>168</v>
      </c>
      <c r="H148" s="234" t="s">
        <v>171</v>
      </c>
      <c r="I148" s="262" t="s">
        <v>356</v>
      </c>
      <c r="J148" s="263" t="s">
        <v>492</v>
      </c>
      <c r="K148" s="234" t="s">
        <v>70</v>
      </c>
      <c r="L148" s="262" t="s">
        <v>384</v>
      </c>
      <c r="M148" s="46" t="s">
        <v>317</v>
      </c>
      <c r="N148" s="69" t="s">
        <v>171</v>
      </c>
      <c r="O148" s="114" t="s">
        <v>306</v>
      </c>
      <c r="P148" s="46" t="s">
        <v>165</v>
      </c>
      <c r="Q148" s="69" t="s">
        <v>171</v>
      </c>
      <c r="R148" s="114" t="s">
        <v>315</v>
      </c>
      <c r="S148" s="46" t="s">
        <v>62</v>
      </c>
      <c r="T148" s="69" t="s">
        <v>171</v>
      </c>
      <c r="U148" s="499"/>
    </row>
    <row r="149" spans="1:21">
      <c r="A149" s="430"/>
      <c r="B149" s="579"/>
      <c r="C149" s="763"/>
      <c r="D149" s="763"/>
      <c r="E149" s="763"/>
      <c r="F149" s="763"/>
      <c r="G149" s="763"/>
      <c r="H149" s="763"/>
      <c r="I149" s="766"/>
      <c r="J149" s="766"/>
      <c r="K149" s="766"/>
      <c r="L149" s="766"/>
      <c r="M149" s="519"/>
      <c r="N149" s="499"/>
      <c r="O149" s="499"/>
      <c r="S149" s="499"/>
      <c r="T149" s="499"/>
      <c r="U149" s="499"/>
    </row>
    <row r="150" spans="1:21" s="372" customFormat="1">
      <c r="A150" s="370"/>
      <c r="B150" s="434" t="s">
        <v>63</v>
      </c>
      <c r="C150" s="370"/>
      <c r="D150" s="370"/>
      <c r="E150" s="370"/>
      <c r="F150" s="370"/>
      <c r="G150" s="370"/>
      <c r="H150" s="370"/>
      <c r="I150" s="370"/>
      <c r="J150" s="370"/>
      <c r="K150" s="370"/>
      <c r="L150" s="370"/>
      <c r="M150" s="378"/>
      <c r="N150" s="378"/>
      <c r="O150" s="378"/>
      <c r="P150" s="378"/>
      <c r="Q150" s="378"/>
    </row>
    <row r="151" spans="1:21" s="372" customFormat="1">
      <c r="A151" s="370"/>
      <c r="B151" s="1086" t="s">
        <v>532</v>
      </c>
      <c r="C151" s="1086"/>
      <c r="D151" s="1086"/>
      <c r="E151" s="1086"/>
      <c r="F151" s="1086"/>
      <c r="G151" s="1086"/>
      <c r="H151" s="1086"/>
      <c r="I151" s="1086"/>
      <c r="J151" s="1086"/>
      <c r="K151" s="1086"/>
      <c r="L151" s="1086"/>
      <c r="M151" s="378"/>
      <c r="N151" s="378"/>
      <c r="O151" s="378"/>
      <c r="P151" s="378"/>
      <c r="Q151" s="378"/>
    </row>
    <row r="152" spans="1:21" s="372" customFormat="1">
      <c r="A152" s="370"/>
      <c r="B152" s="1086" t="s">
        <v>533</v>
      </c>
      <c r="C152" s="1086"/>
      <c r="D152" s="1086"/>
      <c r="E152" s="1086"/>
      <c r="F152" s="1086"/>
      <c r="G152" s="1086"/>
      <c r="H152" s="1086"/>
      <c r="I152" s="505"/>
      <c r="J152" s="505"/>
      <c r="K152" s="505"/>
      <c r="L152" s="505"/>
      <c r="M152" s="378"/>
      <c r="N152" s="378"/>
      <c r="O152" s="378"/>
      <c r="P152" s="378"/>
      <c r="Q152" s="378"/>
    </row>
    <row r="153" spans="1:21" s="372" customFormat="1" ht="14" customHeight="1">
      <c r="A153" s="370"/>
      <c r="B153" s="1086" t="s">
        <v>592</v>
      </c>
      <c r="C153" s="1086"/>
      <c r="D153" s="1086"/>
      <c r="E153" s="1086"/>
      <c r="F153" s="1086"/>
      <c r="G153" s="1086"/>
      <c r="H153" s="1086"/>
      <c r="I153" s="378"/>
      <c r="J153" s="378"/>
      <c r="K153" s="378"/>
      <c r="L153" s="378"/>
      <c r="M153" s="378"/>
      <c r="N153" s="378"/>
      <c r="O153" s="378"/>
      <c r="P153" s="378"/>
      <c r="Q153" s="378"/>
    </row>
    <row r="154" spans="1:21" s="372" customFormat="1">
      <c r="A154" s="370"/>
      <c r="B154" s="378"/>
      <c r="C154" s="378"/>
      <c r="D154" s="378"/>
      <c r="E154" s="378"/>
      <c r="F154" s="378"/>
      <c r="G154" s="378"/>
      <c r="H154" s="378"/>
      <c r="I154" s="378"/>
      <c r="J154" s="378"/>
      <c r="K154" s="378"/>
      <c r="L154" s="378"/>
      <c r="M154" s="378"/>
      <c r="N154" s="378"/>
      <c r="O154" s="384"/>
      <c r="P154" s="384"/>
      <c r="Q154" s="384"/>
    </row>
    <row r="155" spans="1:21" s="447" customFormat="1" ht="26.25">
      <c r="B155" s="617" t="s">
        <v>721</v>
      </c>
      <c r="C155" s="429">
        <v>2024</v>
      </c>
      <c r="D155" s="353">
        <v>2023</v>
      </c>
      <c r="E155" s="383" t="s">
        <v>47</v>
      </c>
      <c r="F155" s="353">
        <v>2022</v>
      </c>
      <c r="G155" s="353">
        <v>2021</v>
      </c>
      <c r="H155" s="353">
        <v>2020</v>
      </c>
      <c r="I155" s="451"/>
      <c r="J155" s="451"/>
      <c r="K155" s="451"/>
      <c r="L155" s="451"/>
    </row>
    <row r="156" spans="1:21">
      <c r="A156" s="430"/>
      <c r="B156" s="388" t="s">
        <v>325</v>
      </c>
      <c r="C156" s="232">
        <v>13</v>
      </c>
      <c r="D156" s="233">
        <v>15</v>
      </c>
      <c r="E156" s="246" t="s">
        <v>722</v>
      </c>
      <c r="F156" s="233">
        <v>11</v>
      </c>
      <c r="G156" s="233">
        <v>22</v>
      </c>
      <c r="H156" s="233">
        <v>9</v>
      </c>
      <c r="I156" s="579"/>
      <c r="J156" s="579"/>
      <c r="K156" s="579"/>
      <c r="L156" s="593"/>
      <c r="M156" s="519"/>
      <c r="N156" s="519"/>
      <c r="O156" s="499"/>
      <c r="P156" s="499"/>
    </row>
    <row r="157" spans="1:21">
      <c r="A157" s="430"/>
      <c r="B157" s="388" t="s">
        <v>326</v>
      </c>
      <c r="C157" s="232">
        <v>1</v>
      </c>
      <c r="D157" s="233">
        <v>6</v>
      </c>
      <c r="E157" s="246" t="s">
        <v>723</v>
      </c>
      <c r="F157" s="233">
        <v>5</v>
      </c>
      <c r="G157" s="233">
        <v>7</v>
      </c>
      <c r="H157" s="233">
        <v>3</v>
      </c>
      <c r="I157" s="579"/>
      <c r="J157" s="579"/>
      <c r="K157" s="579"/>
      <c r="L157" s="593"/>
      <c r="M157" s="519"/>
      <c r="N157" s="519"/>
      <c r="O157" s="499"/>
      <c r="P157" s="499"/>
    </row>
    <row r="158" spans="1:21">
      <c r="A158" s="430"/>
      <c r="B158" s="388" t="s">
        <v>327</v>
      </c>
      <c r="C158" s="249">
        <v>0.9285714285714286</v>
      </c>
      <c r="D158" s="246">
        <v>0.7142857142857143</v>
      </c>
      <c r="E158" s="246" t="s">
        <v>724</v>
      </c>
      <c r="F158" s="246">
        <v>0.6875</v>
      </c>
      <c r="G158" s="246">
        <v>0.75862068965517238</v>
      </c>
      <c r="H158" s="246">
        <v>0.75</v>
      </c>
      <c r="I158" s="579"/>
      <c r="J158" s="579"/>
      <c r="K158" s="579"/>
      <c r="L158" s="593"/>
      <c r="M158" s="519"/>
      <c r="N158" s="519"/>
      <c r="O158" s="499"/>
      <c r="P158" s="499"/>
    </row>
    <row r="159" spans="1:21">
      <c r="A159" s="430"/>
      <c r="B159" s="388" t="s">
        <v>328</v>
      </c>
      <c r="C159" s="249">
        <v>7.1428571428571425E-2</v>
      </c>
      <c r="D159" s="246">
        <v>0.2857142857142857</v>
      </c>
      <c r="E159" s="246" t="s">
        <v>725</v>
      </c>
      <c r="F159" s="246">
        <v>0.3125</v>
      </c>
      <c r="G159" s="246">
        <v>0.2413793103448276</v>
      </c>
      <c r="H159" s="246">
        <v>0.25</v>
      </c>
      <c r="I159" s="579"/>
      <c r="J159" s="579"/>
      <c r="K159" s="579"/>
      <c r="L159" s="593"/>
      <c r="M159" s="519"/>
      <c r="N159" s="519"/>
      <c r="O159" s="499"/>
      <c r="P159" s="499"/>
    </row>
    <row r="160" spans="1:21">
      <c r="A160" s="430"/>
      <c r="B160" s="618" t="s">
        <v>329</v>
      </c>
      <c r="C160" s="232">
        <v>2</v>
      </c>
      <c r="D160" s="233">
        <v>7</v>
      </c>
      <c r="E160" s="246" t="s">
        <v>726</v>
      </c>
      <c r="F160" s="233">
        <v>15</v>
      </c>
      <c r="G160" s="233">
        <v>264</v>
      </c>
      <c r="H160" s="233">
        <v>76</v>
      </c>
      <c r="I160" s="579"/>
      <c r="J160" s="579"/>
      <c r="K160" s="579"/>
      <c r="L160" s="593"/>
      <c r="M160" s="519"/>
      <c r="N160" s="519"/>
      <c r="O160" s="499"/>
      <c r="P160" s="499"/>
    </row>
    <row r="161" spans="1:20">
      <c r="A161" s="430"/>
      <c r="B161" s="618" t="s">
        <v>330</v>
      </c>
      <c r="C161" s="232">
        <v>1</v>
      </c>
      <c r="D161" s="233">
        <v>3</v>
      </c>
      <c r="E161" s="246" t="s">
        <v>727</v>
      </c>
      <c r="F161" s="233">
        <v>4</v>
      </c>
      <c r="G161" s="233">
        <v>17</v>
      </c>
      <c r="H161" s="233">
        <v>7</v>
      </c>
      <c r="I161" s="579"/>
      <c r="J161" s="579"/>
      <c r="K161" s="579"/>
      <c r="L161" s="593"/>
      <c r="M161" s="519"/>
      <c r="N161" s="519"/>
      <c r="O161" s="499"/>
      <c r="P161" s="499"/>
    </row>
    <row r="162" spans="1:20">
      <c r="A162" s="430"/>
      <c r="B162" s="388" t="s">
        <v>331</v>
      </c>
      <c r="C162" s="249">
        <v>0.66666666666666663</v>
      </c>
      <c r="D162" s="246">
        <v>0.7</v>
      </c>
      <c r="E162" s="246" t="s">
        <v>728</v>
      </c>
      <c r="F162" s="246">
        <v>0.78947368421052633</v>
      </c>
      <c r="G162" s="246">
        <v>0.93950177935943058</v>
      </c>
      <c r="H162" s="246">
        <v>0.91566265060240959</v>
      </c>
      <c r="I162" s="579"/>
      <c r="J162" s="579"/>
      <c r="K162" s="579"/>
      <c r="L162" s="593"/>
      <c r="M162" s="519"/>
      <c r="N162" s="519"/>
      <c r="O162" s="499"/>
      <c r="P162" s="499"/>
    </row>
    <row r="163" spans="1:20">
      <c r="A163" s="430"/>
      <c r="B163" s="388" t="s">
        <v>332</v>
      </c>
      <c r="C163" s="249">
        <v>0.33333333333333331</v>
      </c>
      <c r="D163" s="246">
        <v>0.3</v>
      </c>
      <c r="E163" s="246" t="s">
        <v>729</v>
      </c>
      <c r="F163" s="246">
        <v>0.21052631578947367</v>
      </c>
      <c r="G163" s="246">
        <v>6.0498220640569395E-2</v>
      </c>
      <c r="H163" s="246">
        <v>8.4337349397590355E-2</v>
      </c>
      <c r="I163" s="579"/>
      <c r="J163" s="579"/>
      <c r="K163" s="579"/>
      <c r="L163" s="593"/>
      <c r="N163" s="519"/>
      <c r="O163" s="499"/>
      <c r="P163" s="499"/>
    </row>
    <row r="164" spans="1:20">
      <c r="A164" s="430"/>
      <c r="B164" s="618" t="s">
        <v>333</v>
      </c>
      <c r="C164" s="232">
        <v>15</v>
      </c>
      <c r="D164" s="233">
        <v>22</v>
      </c>
      <c r="E164" s="246" t="s">
        <v>730</v>
      </c>
      <c r="F164" s="233">
        <v>26</v>
      </c>
      <c r="G164" s="233">
        <v>286</v>
      </c>
      <c r="H164" s="233">
        <v>85</v>
      </c>
      <c r="I164" s="579"/>
      <c r="J164" s="579"/>
      <c r="K164" s="579"/>
      <c r="L164" s="593"/>
      <c r="M164" s="519"/>
      <c r="N164" s="519"/>
      <c r="O164" s="499"/>
      <c r="P164" s="499"/>
    </row>
    <row r="165" spans="1:20" s="538" customFormat="1" ht="13.15">
      <c r="A165" s="447"/>
      <c r="B165" s="618" t="s">
        <v>334</v>
      </c>
      <c r="C165" s="232">
        <v>2</v>
      </c>
      <c r="D165" s="233">
        <v>9</v>
      </c>
      <c r="E165" s="246" t="s">
        <v>731</v>
      </c>
      <c r="F165" s="233">
        <v>9</v>
      </c>
      <c r="G165" s="233">
        <v>24</v>
      </c>
      <c r="H165" s="233">
        <v>10</v>
      </c>
      <c r="I165" s="578"/>
      <c r="J165" s="578"/>
      <c r="K165" s="578"/>
      <c r="L165" s="605"/>
      <c r="M165" s="548"/>
      <c r="N165" s="548"/>
    </row>
    <row r="166" spans="1:20" s="538" customFormat="1" ht="13.15">
      <c r="A166" s="447"/>
      <c r="B166" s="388" t="s">
        <v>335</v>
      </c>
      <c r="C166" s="249">
        <v>0.88235294117647056</v>
      </c>
      <c r="D166" s="246">
        <v>0.70967741935483875</v>
      </c>
      <c r="E166" s="246" t="s">
        <v>732</v>
      </c>
      <c r="F166" s="246">
        <v>0.74285714285714288</v>
      </c>
      <c r="G166" s="246">
        <v>0.92258064516129035</v>
      </c>
      <c r="H166" s="246">
        <v>0.89473684210526316</v>
      </c>
      <c r="I166" s="578"/>
      <c r="J166" s="578"/>
      <c r="K166" s="578"/>
      <c r="L166" s="605"/>
      <c r="M166" s="548"/>
      <c r="N166" s="548"/>
    </row>
    <row r="167" spans="1:20" s="538" customFormat="1" ht="13.15">
      <c r="A167" s="447"/>
      <c r="B167" s="388" t="s">
        <v>336</v>
      </c>
      <c r="C167" s="249">
        <v>0.11764705882352941</v>
      </c>
      <c r="D167" s="246">
        <v>0.29032258064516131</v>
      </c>
      <c r="E167" s="246" t="s">
        <v>733</v>
      </c>
      <c r="F167" s="246">
        <v>0.25714285714285712</v>
      </c>
      <c r="G167" s="246">
        <v>7.7419354838709681E-2</v>
      </c>
      <c r="H167" s="246">
        <v>0.10526315789473684</v>
      </c>
      <c r="I167" s="578"/>
      <c r="J167" s="578"/>
      <c r="K167" s="578"/>
      <c r="L167" s="605"/>
      <c r="M167" s="548"/>
      <c r="N167" s="548"/>
    </row>
    <row r="168" spans="1:20">
      <c r="A168" s="430"/>
      <c r="B168" s="578"/>
      <c r="C168" s="280"/>
      <c r="D168" s="280"/>
      <c r="E168" s="280"/>
      <c r="F168" s="280"/>
      <c r="G168" s="280"/>
      <c r="H168" s="280"/>
      <c r="I168" s="768"/>
      <c r="J168" s="768"/>
      <c r="K168" s="768"/>
      <c r="L168" s="768"/>
      <c r="M168" s="627"/>
      <c r="N168" s="627"/>
      <c r="O168" s="627"/>
      <c r="P168" s="627"/>
      <c r="Q168" s="627"/>
      <c r="R168" s="627"/>
    </row>
    <row r="169" spans="1:20" s="451" customFormat="1" ht="14.25" customHeight="1">
      <c r="B169" s="1083" t="s">
        <v>734</v>
      </c>
      <c r="C169" s="507">
        <v>2024</v>
      </c>
      <c r="D169" s="508">
        <v>2024</v>
      </c>
      <c r="E169" s="509">
        <v>2024</v>
      </c>
      <c r="F169" s="510">
        <v>2023</v>
      </c>
      <c r="G169" s="511">
        <v>2023</v>
      </c>
      <c r="H169" s="512">
        <v>2023</v>
      </c>
      <c r="I169" s="1075" t="s">
        <v>47</v>
      </c>
      <c r="J169" s="1076"/>
      <c r="K169" s="1077"/>
      <c r="L169" s="510">
        <v>2022</v>
      </c>
      <c r="M169" s="511">
        <v>2022</v>
      </c>
      <c r="N169" s="512">
        <v>2022</v>
      </c>
      <c r="O169" s="510">
        <v>2021</v>
      </c>
      <c r="P169" s="511">
        <v>2021</v>
      </c>
      <c r="Q169" s="512">
        <v>2021</v>
      </c>
      <c r="R169" s="510">
        <v>2020</v>
      </c>
      <c r="S169" s="511">
        <v>2020</v>
      </c>
      <c r="T169" s="512">
        <v>2020</v>
      </c>
    </row>
    <row r="170" spans="1:20" s="548" customFormat="1" ht="13.15">
      <c r="A170" s="430"/>
      <c r="B170" s="1083"/>
      <c r="C170" s="764" t="s">
        <v>301</v>
      </c>
      <c r="D170" s="765" t="s">
        <v>302</v>
      </c>
      <c r="E170" s="612" t="s">
        <v>153</v>
      </c>
      <c r="F170" s="764" t="s">
        <v>301</v>
      </c>
      <c r="G170" s="765" t="s">
        <v>302</v>
      </c>
      <c r="H170" s="625" t="s">
        <v>153</v>
      </c>
      <c r="I170" s="764" t="s">
        <v>301</v>
      </c>
      <c r="J170" s="765" t="s">
        <v>302</v>
      </c>
      <c r="K170" s="625" t="s">
        <v>153</v>
      </c>
      <c r="L170" s="764" t="s">
        <v>301</v>
      </c>
      <c r="M170" s="765" t="s">
        <v>302</v>
      </c>
      <c r="N170" s="518" t="s">
        <v>153</v>
      </c>
      <c r="O170" s="764" t="s">
        <v>301</v>
      </c>
      <c r="P170" s="765" t="s">
        <v>302</v>
      </c>
      <c r="Q170" s="518" t="s">
        <v>153</v>
      </c>
      <c r="R170" s="764" t="s">
        <v>301</v>
      </c>
      <c r="S170" s="765" t="s">
        <v>302</v>
      </c>
      <c r="T170" s="518" t="s">
        <v>153</v>
      </c>
    </row>
    <row r="171" spans="1:20">
      <c r="A171" s="430"/>
      <c r="B171" s="388" t="s">
        <v>339</v>
      </c>
      <c r="C171" s="230">
        <v>0</v>
      </c>
      <c r="D171" s="231">
        <v>0</v>
      </c>
      <c r="E171" s="267">
        <v>0</v>
      </c>
      <c r="F171" s="230">
        <v>0</v>
      </c>
      <c r="G171" s="231">
        <v>0</v>
      </c>
      <c r="H171" s="233">
        <v>0</v>
      </c>
      <c r="I171" s="230" t="s">
        <v>51</v>
      </c>
      <c r="J171" s="231" t="s">
        <v>51</v>
      </c>
      <c r="K171" s="233" t="s">
        <v>51</v>
      </c>
      <c r="L171" s="230">
        <v>0</v>
      </c>
      <c r="M171" s="48">
        <v>0</v>
      </c>
      <c r="N171" s="72">
        <v>0</v>
      </c>
      <c r="O171" s="89">
        <v>1</v>
      </c>
      <c r="P171" s="48">
        <v>0</v>
      </c>
      <c r="Q171" s="72">
        <v>1</v>
      </c>
      <c r="R171" s="89">
        <v>1</v>
      </c>
      <c r="S171" s="48">
        <v>0</v>
      </c>
      <c r="T171" s="72">
        <v>1</v>
      </c>
    </row>
    <row r="172" spans="1:20">
      <c r="A172" s="430"/>
      <c r="B172" s="388" t="s">
        <v>340</v>
      </c>
      <c r="C172" s="230">
        <v>8</v>
      </c>
      <c r="D172" s="231">
        <v>1</v>
      </c>
      <c r="E172" s="267">
        <v>9</v>
      </c>
      <c r="F172" s="230">
        <v>9</v>
      </c>
      <c r="G172" s="231">
        <v>5</v>
      </c>
      <c r="H172" s="233">
        <v>14</v>
      </c>
      <c r="I172" s="230" t="s">
        <v>537</v>
      </c>
      <c r="J172" s="231" t="s">
        <v>735</v>
      </c>
      <c r="K172" s="233" t="s">
        <v>736</v>
      </c>
      <c r="L172" s="230">
        <v>6</v>
      </c>
      <c r="M172" s="48">
        <v>4</v>
      </c>
      <c r="N172" s="72">
        <v>10</v>
      </c>
      <c r="O172" s="89">
        <v>14</v>
      </c>
      <c r="P172" s="48">
        <v>6</v>
      </c>
      <c r="Q172" s="72">
        <v>20</v>
      </c>
      <c r="R172" s="89">
        <v>4</v>
      </c>
      <c r="S172" s="48">
        <v>2</v>
      </c>
      <c r="T172" s="72">
        <v>6</v>
      </c>
    </row>
    <row r="173" spans="1:20">
      <c r="A173" s="430"/>
      <c r="B173" s="388" t="s">
        <v>341</v>
      </c>
      <c r="C173" s="230">
        <v>5</v>
      </c>
      <c r="D173" s="231">
        <v>0</v>
      </c>
      <c r="E173" s="267">
        <v>5</v>
      </c>
      <c r="F173" s="230">
        <v>6</v>
      </c>
      <c r="G173" s="231">
        <v>1</v>
      </c>
      <c r="H173" s="233">
        <v>7</v>
      </c>
      <c r="I173" s="230" t="s">
        <v>737</v>
      </c>
      <c r="J173" s="231" t="s">
        <v>257</v>
      </c>
      <c r="K173" s="233" t="s">
        <v>579</v>
      </c>
      <c r="L173" s="230">
        <v>5</v>
      </c>
      <c r="M173" s="48">
        <v>1</v>
      </c>
      <c r="N173" s="72">
        <v>6</v>
      </c>
      <c r="O173" s="89">
        <v>7</v>
      </c>
      <c r="P173" s="48">
        <v>1</v>
      </c>
      <c r="Q173" s="72">
        <v>8</v>
      </c>
      <c r="R173" s="89">
        <v>4</v>
      </c>
      <c r="S173" s="48">
        <v>1</v>
      </c>
      <c r="T173" s="72">
        <v>5</v>
      </c>
    </row>
    <row r="174" spans="1:20">
      <c r="A174" s="430"/>
      <c r="B174" s="483" t="s">
        <v>283</v>
      </c>
      <c r="C174" s="230">
        <v>13</v>
      </c>
      <c r="D174" s="231">
        <v>1</v>
      </c>
      <c r="E174" s="267">
        <v>14</v>
      </c>
      <c r="F174" s="230">
        <v>15</v>
      </c>
      <c r="G174" s="231">
        <v>6</v>
      </c>
      <c r="H174" s="233">
        <v>21</v>
      </c>
      <c r="I174" s="230" t="s">
        <v>473</v>
      </c>
      <c r="J174" s="231" t="s">
        <v>661</v>
      </c>
      <c r="K174" s="233" t="s">
        <v>243</v>
      </c>
      <c r="L174" s="230">
        <v>11</v>
      </c>
      <c r="M174" s="48">
        <v>5</v>
      </c>
      <c r="N174" s="72">
        <v>16</v>
      </c>
      <c r="O174" s="89">
        <v>22</v>
      </c>
      <c r="P174" s="48">
        <v>7</v>
      </c>
      <c r="Q174" s="72">
        <v>29</v>
      </c>
      <c r="R174" s="89">
        <v>9</v>
      </c>
      <c r="S174" s="48">
        <v>3</v>
      </c>
      <c r="T174" s="72">
        <v>12</v>
      </c>
    </row>
    <row r="175" spans="1:20">
      <c r="A175" s="430"/>
      <c r="B175" s="388" t="s">
        <v>342</v>
      </c>
      <c r="C175" s="250" t="s">
        <v>70</v>
      </c>
      <c r="D175" s="251" t="s">
        <v>70</v>
      </c>
      <c r="E175" s="269" t="s">
        <v>70</v>
      </c>
      <c r="F175" s="250" t="s">
        <v>70</v>
      </c>
      <c r="G175" s="251" t="s">
        <v>70</v>
      </c>
      <c r="H175" s="246" t="s">
        <v>70</v>
      </c>
      <c r="I175" s="250" t="s">
        <v>51</v>
      </c>
      <c r="J175" s="251" t="s">
        <v>51</v>
      </c>
      <c r="K175" s="246" t="s">
        <v>51</v>
      </c>
      <c r="L175" s="250" t="s">
        <v>70</v>
      </c>
      <c r="M175" s="157" t="s">
        <v>70</v>
      </c>
      <c r="N175" s="116" t="s">
        <v>70</v>
      </c>
      <c r="O175" s="155" t="s">
        <v>81</v>
      </c>
      <c r="P175" s="157" t="s">
        <v>70</v>
      </c>
      <c r="Q175" s="116" t="s">
        <v>118</v>
      </c>
      <c r="R175" s="155" t="s">
        <v>62</v>
      </c>
      <c r="S175" s="157" t="s">
        <v>70</v>
      </c>
      <c r="T175" s="116" t="s">
        <v>165</v>
      </c>
    </row>
    <row r="176" spans="1:20">
      <c r="A176" s="430"/>
      <c r="B176" s="388" t="s">
        <v>343</v>
      </c>
      <c r="C176" s="250" t="s">
        <v>292</v>
      </c>
      <c r="D176" s="251" t="s">
        <v>171</v>
      </c>
      <c r="E176" s="269" t="s">
        <v>294</v>
      </c>
      <c r="F176" s="250" t="s">
        <v>556</v>
      </c>
      <c r="G176" s="251" t="s">
        <v>173</v>
      </c>
      <c r="H176" s="246" t="s">
        <v>170</v>
      </c>
      <c r="I176" s="250" t="s">
        <v>118</v>
      </c>
      <c r="J176" s="251" t="s">
        <v>209</v>
      </c>
      <c r="K176" s="246" t="s">
        <v>352</v>
      </c>
      <c r="L176" s="250" t="s">
        <v>288</v>
      </c>
      <c r="M176" s="157" t="s">
        <v>555</v>
      </c>
      <c r="N176" s="116" t="s">
        <v>87</v>
      </c>
      <c r="O176" s="155" t="s">
        <v>294</v>
      </c>
      <c r="P176" s="157" t="s">
        <v>175</v>
      </c>
      <c r="Q176" s="116" t="s">
        <v>347</v>
      </c>
      <c r="R176" s="155" t="s">
        <v>272</v>
      </c>
      <c r="S176" s="157" t="s">
        <v>170</v>
      </c>
      <c r="T176" s="116" t="s">
        <v>345</v>
      </c>
    </row>
    <row r="177" spans="1:21">
      <c r="A177" s="430"/>
      <c r="B177" s="388" t="s">
        <v>354</v>
      </c>
      <c r="C177" s="250" t="s">
        <v>355</v>
      </c>
      <c r="D177" s="251" t="s">
        <v>70</v>
      </c>
      <c r="E177" s="269" t="s">
        <v>89</v>
      </c>
      <c r="F177" s="250" t="s">
        <v>368</v>
      </c>
      <c r="G177" s="251" t="s">
        <v>172</v>
      </c>
      <c r="H177" s="246" t="s">
        <v>167</v>
      </c>
      <c r="I177" s="250" t="s">
        <v>352</v>
      </c>
      <c r="J177" s="251" t="s">
        <v>257</v>
      </c>
      <c r="K177" s="246" t="s">
        <v>98</v>
      </c>
      <c r="L177" s="250" t="s">
        <v>290</v>
      </c>
      <c r="M177" s="157" t="s">
        <v>209</v>
      </c>
      <c r="N177" s="116" t="s">
        <v>355</v>
      </c>
      <c r="O177" s="155" t="s">
        <v>90</v>
      </c>
      <c r="P177" s="157" t="s">
        <v>174</v>
      </c>
      <c r="Q177" s="116" t="s">
        <v>85</v>
      </c>
      <c r="R177" s="155" t="s">
        <v>272</v>
      </c>
      <c r="S177" s="157" t="s">
        <v>167</v>
      </c>
      <c r="T177" s="116" t="s">
        <v>590</v>
      </c>
    </row>
    <row r="178" spans="1:21" s="370" customFormat="1" ht="12.75">
      <c r="B178" s="378"/>
      <c r="C178" s="371"/>
      <c r="D178" s="371"/>
      <c r="E178" s="371"/>
      <c r="F178" s="371"/>
      <c r="G178" s="371"/>
      <c r="H178" s="371"/>
      <c r="I178" s="371"/>
      <c r="J178" s="371"/>
      <c r="K178" s="371"/>
      <c r="L178" s="371"/>
      <c r="M178" s="371"/>
      <c r="N178" s="371"/>
      <c r="O178" s="371"/>
    </row>
    <row r="179" spans="1:21" ht="13.9" thickBot="1">
      <c r="A179" s="430"/>
      <c r="B179" s="628"/>
      <c r="C179" s="280"/>
      <c r="D179" s="280"/>
      <c r="E179" s="280"/>
      <c r="F179" s="280"/>
      <c r="G179" s="280"/>
      <c r="H179" s="280"/>
      <c r="I179" s="768"/>
      <c r="J179" s="768"/>
      <c r="K179" s="768"/>
      <c r="L179" s="768"/>
      <c r="M179" s="627"/>
      <c r="N179" s="627"/>
      <c r="O179" s="627"/>
      <c r="P179" s="627"/>
      <c r="Q179" s="627"/>
      <c r="R179" s="627"/>
    </row>
    <row r="180" spans="1:21" s="864" customFormat="1" ht="15.75" thickTop="1" thickBot="1">
      <c r="A180" s="656"/>
      <c r="B180" s="423" t="s">
        <v>919</v>
      </c>
      <c r="C180" s="654"/>
      <c r="D180" s="654"/>
      <c r="E180" s="654"/>
      <c r="F180" s="654"/>
      <c r="G180" s="654"/>
      <c r="H180" s="654"/>
      <c r="I180" s="769"/>
      <c r="J180" s="769"/>
      <c r="K180" s="769"/>
      <c r="L180" s="769"/>
      <c r="M180" s="656"/>
      <c r="N180" s="656"/>
      <c r="O180" s="656"/>
      <c r="P180" s="656"/>
      <c r="Q180" s="656"/>
      <c r="R180" s="656"/>
      <c r="S180" s="656"/>
      <c r="T180" s="656"/>
      <c r="U180" s="656"/>
    </row>
    <row r="181" spans="1:21" ht="13.9" thickTop="1">
      <c r="A181" s="430"/>
      <c r="B181" s="629"/>
      <c r="C181" s="746"/>
      <c r="D181" s="746"/>
      <c r="E181" s="746"/>
      <c r="F181" s="746"/>
      <c r="G181" s="746"/>
      <c r="H181" s="746"/>
      <c r="I181" s="593"/>
      <c r="J181" s="593"/>
      <c r="K181" s="593"/>
      <c r="L181" s="593"/>
      <c r="M181" s="519"/>
      <c r="N181" s="519"/>
      <c r="O181" s="499"/>
      <c r="P181" s="499"/>
      <c r="Q181" s="499"/>
    </row>
    <row r="182" spans="1:21" s="451" customFormat="1" ht="26.25">
      <c r="B182" s="880" t="s">
        <v>922</v>
      </c>
      <c r="C182" s="429">
        <v>2024</v>
      </c>
      <c r="D182" s="353">
        <v>2023</v>
      </c>
      <c r="E182" s="383" t="s">
        <v>47</v>
      </c>
      <c r="F182" s="353">
        <v>2022</v>
      </c>
      <c r="G182" s="353">
        <v>2021</v>
      </c>
      <c r="H182" s="353">
        <v>2020</v>
      </c>
      <c r="I182" s="605"/>
      <c r="J182" s="605"/>
      <c r="K182" s="605"/>
      <c r="L182" s="605"/>
      <c r="M182" s="605"/>
      <c r="N182" s="605"/>
    </row>
    <row r="183" spans="1:21" ht="14.25">
      <c r="A183" s="430"/>
      <c r="B183" s="388" t="s">
        <v>357</v>
      </c>
      <c r="C183" s="232">
        <v>14</v>
      </c>
      <c r="D183" s="233">
        <v>21</v>
      </c>
      <c r="E183" s="234" t="s">
        <v>243</v>
      </c>
      <c r="F183" s="233">
        <v>16</v>
      </c>
      <c r="G183" s="233">
        <v>29</v>
      </c>
      <c r="H183" s="233">
        <v>12</v>
      </c>
      <c r="I183" s="593"/>
      <c r="J183" s="593"/>
      <c r="K183" s="593"/>
      <c r="L183" s="593"/>
      <c r="M183" s="519"/>
      <c r="N183" s="519"/>
      <c r="O183" s="519"/>
      <c r="P183" s="519"/>
      <c r="Q183" s="519"/>
      <c r="R183" s="499"/>
      <c r="S183" s="499"/>
    </row>
    <row r="184" spans="1:21" s="538" customFormat="1" ht="13.15">
      <c r="A184" s="447"/>
      <c r="B184" s="483" t="s">
        <v>924</v>
      </c>
      <c r="C184" s="239">
        <v>3</v>
      </c>
      <c r="D184" s="240">
        <v>6</v>
      </c>
      <c r="E184" s="256" t="s">
        <v>242</v>
      </c>
      <c r="F184" s="240">
        <v>1</v>
      </c>
      <c r="G184" s="240">
        <v>18</v>
      </c>
      <c r="H184" s="240">
        <v>0</v>
      </c>
      <c r="I184" s="605"/>
      <c r="J184" s="605"/>
      <c r="K184" s="605"/>
      <c r="L184" s="605"/>
      <c r="M184" s="548"/>
      <c r="N184" s="548"/>
      <c r="O184" s="548"/>
      <c r="P184" s="548"/>
      <c r="Q184" s="548"/>
    </row>
    <row r="185" spans="1:21" ht="14.25">
      <c r="A185" s="430"/>
      <c r="B185" s="388" t="s">
        <v>927</v>
      </c>
      <c r="C185" s="257" t="s">
        <v>56</v>
      </c>
      <c r="D185" s="234" t="s">
        <v>168</v>
      </c>
      <c r="E185" s="234" t="s">
        <v>120</v>
      </c>
      <c r="F185" s="234" t="s">
        <v>160</v>
      </c>
      <c r="G185" s="234" t="s">
        <v>292</v>
      </c>
      <c r="H185" s="234" t="s">
        <v>70</v>
      </c>
      <c r="I185" s="593"/>
      <c r="J185" s="579"/>
      <c r="K185" s="566"/>
      <c r="L185" s="579"/>
      <c r="M185" s="499"/>
      <c r="N185" s="499"/>
      <c r="O185" s="519"/>
      <c r="P185" s="519"/>
      <c r="Q185" s="519"/>
      <c r="R185" s="499"/>
      <c r="S185" s="499"/>
    </row>
    <row r="186" spans="1:21">
      <c r="A186" s="430"/>
      <c r="B186" s="881" t="s">
        <v>929</v>
      </c>
      <c r="C186" s="631"/>
      <c r="D186" s="631"/>
      <c r="E186" s="632"/>
      <c r="F186" s="631"/>
      <c r="G186" s="631"/>
      <c r="H186" s="633"/>
      <c r="I186" s="593"/>
      <c r="J186" s="579"/>
      <c r="K186" s="566"/>
      <c r="L186" s="579"/>
      <c r="M186" s="499"/>
      <c r="N186" s="499"/>
      <c r="O186" s="519"/>
      <c r="P186" s="519"/>
      <c r="Q186" s="519"/>
      <c r="R186" s="499"/>
      <c r="S186" s="499"/>
    </row>
    <row r="187" spans="1:21">
      <c r="A187" s="430"/>
      <c r="B187" s="388" t="s">
        <v>301</v>
      </c>
      <c r="C187" s="232">
        <v>3</v>
      </c>
      <c r="D187" s="233">
        <v>5</v>
      </c>
      <c r="E187" s="234" t="s">
        <v>738</v>
      </c>
      <c r="F187" s="233">
        <v>1</v>
      </c>
      <c r="G187" s="233">
        <v>13</v>
      </c>
      <c r="H187" s="233">
        <v>0</v>
      </c>
      <c r="I187" s="593"/>
      <c r="J187" s="579"/>
      <c r="K187" s="566"/>
      <c r="L187" s="579"/>
      <c r="M187" s="499"/>
      <c r="N187" s="499"/>
      <c r="O187" s="519"/>
      <c r="P187" s="519"/>
      <c r="Q187" s="519"/>
      <c r="R187" s="601"/>
      <c r="S187" s="601"/>
    </row>
    <row r="188" spans="1:21">
      <c r="A188" s="430"/>
      <c r="B188" s="388" t="s">
        <v>302</v>
      </c>
      <c r="C188" s="232">
        <v>0</v>
      </c>
      <c r="D188" s="233">
        <v>1</v>
      </c>
      <c r="E188" s="234" t="s">
        <v>257</v>
      </c>
      <c r="F188" s="233">
        <v>0</v>
      </c>
      <c r="G188" s="233">
        <v>5</v>
      </c>
      <c r="H188" s="233">
        <v>0</v>
      </c>
      <c r="I188" s="593"/>
      <c r="J188" s="579"/>
      <c r="K188" s="566"/>
      <c r="L188" s="579"/>
      <c r="M188" s="499"/>
      <c r="N188" s="499"/>
      <c r="O188" s="519"/>
      <c r="P188" s="519"/>
      <c r="Q188" s="519"/>
      <c r="R188" s="499"/>
      <c r="S188" s="499"/>
    </row>
    <row r="189" spans="1:21">
      <c r="A189" s="430"/>
      <c r="B189" s="882" t="s">
        <v>930</v>
      </c>
      <c r="C189" s="771"/>
      <c r="D189" s="771"/>
      <c r="E189" s="772"/>
      <c r="F189" s="771"/>
      <c r="G189" s="771"/>
      <c r="H189" s="771"/>
      <c r="I189" s="593"/>
      <c r="J189" s="579"/>
      <c r="K189" s="566"/>
      <c r="L189" s="579"/>
      <c r="M189" s="499"/>
      <c r="N189" s="499"/>
      <c r="O189" s="519"/>
      <c r="P189" s="519"/>
      <c r="Q189" s="519"/>
      <c r="R189" s="499"/>
      <c r="S189" s="499"/>
    </row>
    <row r="190" spans="1:21">
      <c r="A190" s="430"/>
      <c r="B190" s="388" t="s">
        <v>361</v>
      </c>
      <c r="C190" s="232">
        <v>0</v>
      </c>
      <c r="D190" s="233">
        <v>0</v>
      </c>
      <c r="E190" s="234" t="s">
        <v>51</v>
      </c>
      <c r="F190" s="233">
        <v>0</v>
      </c>
      <c r="G190" s="233">
        <v>1</v>
      </c>
      <c r="H190" s="233">
        <v>0</v>
      </c>
      <c r="I190" s="593"/>
      <c r="J190" s="579"/>
      <c r="K190" s="566"/>
      <c r="L190" s="579"/>
      <c r="M190" s="499"/>
      <c r="N190" s="499"/>
      <c r="O190" s="519"/>
      <c r="P190" s="519"/>
      <c r="Q190" s="519"/>
      <c r="R190" s="601"/>
      <c r="S190" s="837"/>
      <c r="T190" s="837"/>
    </row>
    <row r="191" spans="1:21">
      <c r="A191" s="430"/>
      <c r="B191" s="388" t="s">
        <v>340</v>
      </c>
      <c r="C191" s="232">
        <v>2</v>
      </c>
      <c r="D191" s="233">
        <v>6</v>
      </c>
      <c r="E191" s="234" t="s">
        <v>636</v>
      </c>
      <c r="F191" s="233">
        <v>0</v>
      </c>
      <c r="G191" s="233">
        <v>14</v>
      </c>
      <c r="H191" s="233">
        <v>0</v>
      </c>
      <c r="I191" s="593"/>
      <c r="J191" s="579"/>
      <c r="K191" s="566"/>
      <c r="L191" s="579"/>
      <c r="M191" s="499"/>
      <c r="N191" s="499"/>
      <c r="O191" s="519"/>
      <c r="P191" s="519"/>
      <c r="Q191" s="519"/>
      <c r="R191" s="499"/>
      <c r="S191" s="499"/>
    </row>
    <row r="192" spans="1:21">
      <c r="A192" s="430"/>
      <c r="B192" s="388" t="s">
        <v>341</v>
      </c>
      <c r="C192" s="232">
        <v>1</v>
      </c>
      <c r="D192" s="233">
        <v>0</v>
      </c>
      <c r="E192" s="234" t="s">
        <v>51</v>
      </c>
      <c r="F192" s="233">
        <v>1</v>
      </c>
      <c r="G192" s="233">
        <v>3</v>
      </c>
      <c r="H192" s="233">
        <v>0</v>
      </c>
      <c r="I192" s="593"/>
      <c r="J192" s="579"/>
      <c r="K192" s="566"/>
      <c r="L192" s="579"/>
      <c r="M192" s="499"/>
      <c r="N192" s="499"/>
      <c r="O192" s="519"/>
      <c r="P192" s="519"/>
      <c r="Q192" s="519"/>
      <c r="R192" s="499"/>
      <c r="S192" s="499"/>
    </row>
    <row r="193" spans="1:19">
      <c r="A193" s="430"/>
      <c r="B193" s="579"/>
      <c r="C193" s="746"/>
      <c r="D193" s="746"/>
      <c r="E193" s="746"/>
      <c r="F193" s="746"/>
      <c r="G193" s="746"/>
      <c r="H193" s="577"/>
      <c r="I193" s="566"/>
      <c r="J193" s="579"/>
      <c r="K193" s="579"/>
      <c r="L193" s="579"/>
      <c r="M193" s="519"/>
      <c r="N193" s="519"/>
      <c r="O193" s="519"/>
      <c r="P193" s="499"/>
      <c r="Q193" s="499"/>
    </row>
    <row r="194" spans="1:19" s="496" customFormat="1">
      <c r="A194" s="370"/>
      <c r="B194" s="434" t="s">
        <v>63</v>
      </c>
      <c r="C194" s="773"/>
      <c r="D194" s="774"/>
      <c r="E194" s="773"/>
      <c r="F194" s="774"/>
      <c r="G194" s="773"/>
      <c r="H194" s="774"/>
      <c r="I194" s="378"/>
      <c r="J194" s="378"/>
      <c r="K194" s="378"/>
      <c r="L194" s="378"/>
      <c r="M194" s="378"/>
      <c r="N194" s="378"/>
      <c r="O194" s="378"/>
      <c r="P194" s="378"/>
      <c r="Q194" s="378"/>
    </row>
    <row r="195" spans="1:19" s="496" customFormat="1">
      <c r="A195" s="370"/>
      <c r="B195" s="1086" t="s">
        <v>532</v>
      </c>
      <c r="C195" s="1086"/>
      <c r="D195" s="1086"/>
      <c r="E195" s="1086"/>
      <c r="F195" s="1086"/>
      <c r="G195" s="1086"/>
      <c r="H195" s="1086"/>
      <c r="I195" s="378"/>
      <c r="J195" s="378"/>
      <c r="K195" s="378"/>
      <c r="L195" s="378"/>
      <c r="M195" s="378"/>
      <c r="N195" s="378"/>
      <c r="O195" s="378"/>
      <c r="P195" s="378"/>
      <c r="Q195" s="378"/>
    </row>
    <row r="196" spans="1:19" s="496" customFormat="1" ht="14" customHeight="1">
      <c r="A196" s="370"/>
      <c r="B196" s="1101" t="s">
        <v>362</v>
      </c>
      <c r="C196" s="1086"/>
      <c r="D196" s="1086"/>
      <c r="E196" s="1086"/>
      <c r="F196" s="1086"/>
      <c r="G196" s="1086"/>
      <c r="H196" s="1086"/>
      <c r="I196" s="378"/>
      <c r="J196" s="378"/>
      <c r="K196" s="378"/>
      <c r="L196" s="378"/>
      <c r="M196" s="378"/>
      <c r="N196" s="378"/>
      <c r="O196" s="378"/>
      <c r="P196" s="384"/>
      <c r="Q196" s="378"/>
    </row>
    <row r="197" spans="1:19" s="496" customFormat="1">
      <c r="A197" s="370"/>
      <c r="B197" s="883"/>
      <c r="C197" s="378"/>
      <c r="D197" s="378"/>
      <c r="E197" s="378"/>
      <c r="F197" s="378"/>
      <c r="G197" s="378"/>
      <c r="H197" s="378"/>
      <c r="I197" s="378"/>
      <c r="J197" s="378"/>
      <c r="K197" s="378"/>
      <c r="L197" s="378"/>
      <c r="M197" s="378"/>
      <c r="N197" s="378"/>
      <c r="O197" s="378"/>
      <c r="P197" s="384"/>
      <c r="Q197" s="378"/>
    </row>
    <row r="198" spans="1:19" s="451" customFormat="1" ht="26.25">
      <c r="B198" s="379" t="s">
        <v>739</v>
      </c>
      <c r="C198" s="429">
        <v>2024</v>
      </c>
      <c r="D198" s="353">
        <v>2023</v>
      </c>
      <c r="E198" s="383" t="s">
        <v>47</v>
      </c>
      <c r="F198" s="353">
        <v>2022</v>
      </c>
      <c r="G198" s="353">
        <v>2021</v>
      </c>
      <c r="H198" s="353">
        <v>2020</v>
      </c>
    </row>
    <row r="199" spans="1:19" ht="14.25">
      <c r="A199" s="430"/>
      <c r="B199" s="388" t="s">
        <v>357</v>
      </c>
      <c r="C199" s="232">
        <v>14</v>
      </c>
      <c r="D199" s="233">
        <v>21</v>
      </c>
      <c r="E199" s="234" t="s">
        <v>243</v>
      </c>
      <c r="F199" s="233">
        <v>16</v>
      </c>
      <c r="G199" s="233">
        <v>29</v>
      </c>
      <c r="H199" s="233">
        <v>12</v>
      </c>
      <c r="I199" s="593"/>
      <c r="J199" s="579"/>
      <c r="K199" s="566"/>
      <c r="L199" s="579"/>
      <c r="M199" s="499"/>
      <c r="N199" s="499"/>
      <c r="O199" s="519"/>
      <c r="P199" s="519"/>
      <c r="Q199" s="519"/>
      <c r="R199" s="601"/>
      <c r="S199" s="499"/>
    </row>
    <row r="200" spans="1:19" s="538" customFormat="1" ht="15">
      <c r="A200" s="447"/>
      <c r="B200" s="483" t="s">
        <v>364</v>
      </c>
      <c r="C200" s="239">
        <v>10</v>
      </c>
      <c r="D200" s="240">
        <v>1</v>
      </c>
      <c r="E200" s="256" t="s">
        <v>740</v>
      </c>
      <c r="F200" s="240">
        <v>16</v>
      </c>
      <c r="G200" s="240">
        <v>4</v>
      </c>
      <c r="H200" s="240">
        <v>0</v>
      </c>
      <c r="I200" s="605"/>
      <c r="J200" s="578"/>
      <c r="K200" s="775"/>
      <c r="L200" s="578"/>
      <c r="O200" s="548"/>
      <c r="P200" s="548"/>
      <c r="Q200" s="548"/>
    </row>
    <row r="201" spans="1:19" ht="14.25">
      <c r="A201" s="430"/>
      <c r="B201" s="388" t="s">
        <v>365</v>
      </c>
      <c r="C201" s="257" t="s">
        <v>366</v>
      </c>
      <c r="D201" s="234" t="s">
        <v>81</v>
      </c>
      <c r="E201" s="234" t="s">
        <v>741</v>
      </c>
      <c r="F201" s="234" t="s">
        <v>171</v>
      </c>
      <c r="G201" s="234" t="s">
        <v>174</v>
      </c>
      <c r="H201" s="234" t="s">
        <v>70</v>
      </c>
      <c r="I201" s="593"/>
      <c r="J201" s="579"/>
      <c r="K201" s="566"/>
      <c r="L201" s="579"/>
      <c r="M201" s="499"/>
      <c r="N201" s="499"/>
      <c r="O201" s="519"/>
      <c r="P201" s="519"/>
      <c r="Q201" s="519"/>
      <c r="R201" s="499"/>
      <c r="S201" s="499"/>
    </row>
    <row r="202" spans="1:19">
      <c r="A202" s="430"/>
      <c r="B202" s="881" t="s">
        <v>367</v>
      </c>
      <c r="C202" s="631"/>
      <c r="D202" s="631"/>
      <c r="E202" s="631"/>
      <c r="F202" s="631"/>
      <c r="G202" s="631"/>
      <c r="H202" s="633"/>
      <c r="I202" s="593"/>
      <c r="J202" s="579"/>
      <c r="K202" s="566"/>
      <c r="L202" s="579"/>
      <c r="M202" s="499"/>
      <c r="N202" s="499"/>
      <c r="O202" s="519"/>
      <c r="P202" s="519"/>
      <c r="Q202" s="519"/>
      <c r="R202" s="499"/>
      <c r="S202" s="499"/>
    </row>
    <row r="203" spans="1:19">
      <c r="A203" s="430"/>
      <c r="B203" s="388" t="s">
        <v>301</v>
      </c>
      <c r="C203" s="232">
        <v>5</v>
      </c>
      <c r="D203" s="233">
        <v>1</v>
      </c>
      <c r="E203" s="234" t="s">
        <v>742</v>
      </c>
      <c r="F203" s="233">
        <v>13</v>
      </c>
      <c r="G203" s="233">
        <v>3</v>
      </c>
      <c r="H203" s="233">
        <v>0</v>
      </c>
      <c r="I203" s="593"/>
      <c r="J203" s="579"/>
      <c r="K203" s="566"/>
      <c r="L203" s="579"/>
      <c r="M203" s="499"/>
      <c r="N203" s="499"/>
      <c r="O203" s="519"/>
      <c r="P203" s="519"/>
      <c r="Q203" s="519"/>
      <c r="R203" s="499"/>
      <c r="S203" s="837"/>
    </row>
    <row r="204" spans="1:19">
      <c r="A204" s="430"/>
      <c r="B204" s="388" t="s">
        <v>302</v>
      </c>
      <c r="C204" s="232">
        <v>5</v>
      </c>
      <c r="D204" s="233">
        <v>0</v>
      </c>
      <c r="E204" s="234" t="s">
        <v>51</v>
      </c>
      <c r="F204" s="233">
        <v>3</v>
      </c>
      <c r="G204" s="233">
        <v>1</v>
      </c>
      <c r="H204" s="233">
        <v>0</v>
      </c>
      <c r="I204" s="593"/>
      <c r="J204" s="579"/>
      <c r="K204" s="566"/>
      <c r="L204" s="579"/>
      <c r="M204" s="499"/>
      <c r="N204" s="499"/>
      <c r="O204" s="519"/>
      <c r="P204" s="519"/>
      <c r="Q204" s="519"/>
      <c r="R204" s="499"/>
      <c r="S204" s="499"/>
    </row>
    <row r="205" spans="1:19">
      <c r="A205" s="430"/>
      <c r="B205" s="882" t="s">
        <v>369</v>
      </c>
      <c r="C205" s="771"/>
      <c r="D205" s="771"/>
      <c r="E205" s="771"/>
      <c r="F205" s="771"/>
      <c r="G205" s="771"/>
      <c r="H205" s="633"/>
      <c r="I205" s="593"/>
      <c r="J205" s="579"/>
      <c r="K205" s="566"/>
      <c r="L205" s="579"/>
      <c r="M205" s="499"/>
      <c r="N205" s="499"/>
      <c r="O205" s="519"/>
      <c r="P205" s="519"/>
      <c r="Q205" s="519"/>
      <c r="R205" s="499"/>
      <c r="S205" s="499"/>
    </row>
    <row r="206" spans="1:19">
      <c r="A206" s="430"/>
      <c r="B206" s="388" t="s">
        <v>361</v>
      </c>
      <c r="C206" s="232">
        <v>0</v>
      </c>
      <c r="D206" s="233">
        <v>0</v>
      </c>
      <c r="E206" s="234" t="s">
        <v>51</v>
      </c>
      <c r="F206" s="233">
        <v>1</v>
      </c>
      <c r="G206" s="233">
        <v>0</v>
      </c>
      <c r="H206" s="233">
        <v>0</v>
      </c>
      <c r="I206" s="593"/>
      <c r="J206" s="579"/>
      <c r="K206" s="566"/>
      <c r="L206" s="579"/>
      <c r="M206" s="499"/>
      <c r="N206" s="499"/>
      <c r="O206" s="519"/>
      <c r="P206" s="519"/>
      <c r="Q206" s="519"/>
      <c r="R206" s="499"/>
      <c r="S206" s="499"/>
    </row>
    <row r="207" spans="1:19">
      <c r="A207" s="430"/>
      <c r="B207" s="388" t="s">
        <v>340</v>
      </c>
      <c r="C207" s="232">
        <v>6</v>
      </c>
      <c r="D207" s="233">
        <v>1</v>
      </c>
      <c r="E207" s="234" t="s">
        <v>743</v>
      </c>
      <c r="F207" s="233">
        <v>12</v>
      </c>
      <c r="G207" s="233">
        <v>4</v>
      </c>
      <c r="H207" s="233">
        <v>0</v>
      </c>
      <c r="I207" s="593"/>
      <c r="J207" s="579"/>
      <c r="K207" s="566"/>
      <c r="L207" s="579"/>
      <c r="M207" s="499"/>
      <c r="N207" s="499"/>
      <c r="O207" s="519"/>
      <c r="P207" s="519"/>
      <c r="Q207" s="519"/>
      <c r="R207" s="499"/>
      <c r="S207" s="499"/>
    </row>
    <row r="208" spans="1:19">
      <c r="A208" s="430"/>
      <c r="B208" s="388" t="s">
        <v>341</v>
      </c>
      <c r="C208" s="232">
        <v>4</v>
      </c>
      <c r="D208" s="233">
        <v>0</v>
      </c>
      <c r="E208" s="234" t="s">
        <v>51</v>
      </c>
      <c r="F208" s="233">
        <v>3</v>
      </c>
      <c r="G208" s="233">
        <v>0</v>
      </c>
      <c r="H208" s="233">
        <v>0</v>
      </c>
      <c r="I208" s="593"/>
      <c r="J208" s="579"/>
      <c r="K208" s="566"/>
      <c r="L208" s="579"/>
      <c r="M208" s="499"/>
      <c r="N208" s="499"/>
      <c r="O208" s="519"/>
      <c r="P208" s="519"/>
      <c r="Q208" s="519"/>
      <c r="R208" s="499"/>
      <c r="S208" s="499"/>
    </row>
    <row r="209" spans="1:21">
      <c r="A209" s="430"/>
      <c r="B209" s="639"/>
      <c r="C209" s="746"/>
      <c r="D209" s="746"/>
      <c r="E209" s="746"/>
      <c r="F209" s="746"/>
      <c r="G209" s="746"/>
      <c r="H209" s="577"/>
      <c r="I209" s="566"/>
      <c r="J209" s="579"/>
      <c r="K209" s="579"/>
      <c r="L209" s="579"/>
      <c r="M209" s="519"/>
      <c r="N209" s="519"/>
      <c r="O209" s="519"/>
      <c r="P209" s="499"/>
      <c r="Q209" s="499"/>
    </row>
    <row r="210" spans="1:21" s="496" customFormat="1">
      <c r="A210" s="370"/>
      <c r="B210" s="391" t="s">
        <v>63</v>
      </c>
      <c r="C210" s="773"/>
      <c r="D210" s="774"/>
      <c r="E210" s="773"/>
      <c r="F210" s="774"/>
      <c r="G210" s="773"/>
      <c r="H210" s="774"/>
      <c r="I210" s="378"/>
      <c r="J210" s="378"/>
      <c r="K210" s="378"/>
      <c r="L210" s="378"/>
      <c r="M210" s="378"/>
      <c r="N210" s="378"/>
      <c r="O210" s="378"/>
      <c r="P210" s="378"/>
      <c r="Q210" s="378"/>
    </row>
    <row r="211" spans="1:21" s="496" customFormat="1">
      <c r="A211" s="370"/>
      <c r="B211" s="1086" t="s">
        <v>532</v>
      </c>
      <c r="C211" s="1086"/>
      <c r="D211" s="1086"/>
      <c r="E211" s="1086"/>
      <c r="F211" s="1086"/>
      <c r="G211" s="1086"/>
      <c r="H211" s="1086"/>
      <c r="I211" s="378"/>
      <c r="J211" s="378"/>
      <c r="K211" s="378"/>
      <c r="L211" s="378"/>
      <c r="M211" s="378"/>
      <c r="N211" s="378"/>
      <c r="O211" s="378"/>
      <c r="P211" s="378"/>
      <c r="Q211" s="378"/>
    </row>
    <row r="212" spans="1:21" s="496" customFormat="1">
      <c r="A212" s="370"/>
      <c r="B212" s="1100" t="s">
        <v>370</v>
      </c>
      <c r="C212" s="1100"/>
      <c r="D212" s="1100"/>
      <c r="E212" s="1100"/>
      <c r="F212" s="1100"/>
      <c r="G212" s="1100"/>
      <c r="H212" s="1100"/>
      <c r="I212" s="378"/>
      <c r="J212" s="378"/>
      <c r="K212" s="378"/>
      <c r="L212" s="378"/>
      <c r="M212" s="378"/>
      <c r="N212" s="378"/>
      <c r="O212" s="378"/>
      <c r="P212" s="378"/>
      <c r="Q212" s="378"/>
    </row>
    <row r="213" spans="1:21" s="496" customFormat="1" ht="14" customHeight="1">
      <c r="A213" s="370"/>
      <c r="B213" s="1100" t="s">
        <v>371</v>
      </c>
      <c r="C213" s="1100"/>
      <c r="D213" s="1100"/>
      <c r="E213" s="1100"/>
      <c r="F213" s="1100"/>
      <c r="G213" s="1100"/>
      <c r="H213" s="1100"/>
      <c r="I213" s="378"/>
      <c r="J213" s="378"/>
      <c r="K213" s="378"/>
      <c r="L213" s="378"/>
      <c r="M213" s="378"/>
      <c r="N213" s="378"/>
      <c r="O213" s="378"/>
      <c r="P213" s="378"/>
      <c r="Q213" s="378"/>
    </row>
    <row r="214" spans="1:21" s="370" customFormat="1" ht="12.75">
      <c r="B214" s="378"/>
      <c r="C214" s="371"/>
      <c r="D214" s="371"/>
      <c r="E214" s="371"/>
      <c r="F214" s="371"/>
      <c r="G214" s="371"/>
      <c r="H214" s="371"/>
      <c r="I214" s="371"/>
      <c r="J214" s="371"/>
      <c r="K214" s="371"/>
      <c r="L214" s="371"/>
      <c r="M214" s="371"/>
      <c r="N214" s="371"/>
      <c r="O214" s="371"/>
    </row>
    <row r="215" spans="1:21" s="496" customFormat="1" ht="14.25" thickBot="1">
      <c r="A215" s="370"/>
      <c r="B215" s="762"/>
      <c r="C215" s="378"/>
      <c r="D215" s="378"/>
      <c r="E215" s="378"/>
      <c r="F215" s="378"/>
      <c r="G215" s="378"/>
      <c r="H215" s="378"/>
      <c r="I215" s="378"/>
      <c r="J215" s="378"/>
      <c r="K215" s="378"/>
      <c r="L215" s="378"/>
      <c r="M215" s="378"/>
      <c r="N215" s="378"/>
      <c r="O215" s="378"/>
      <c r="P215" s="378"/>
      <c r="Q215" s="378"/>
    </row>
    <row r="216" spans="1:21" s="656" customFormat="1" ht="15.75" thickTop="1" thickBot="1">
      <c r="B216" s="423" t="s">
        <v>30</v>
      </c>
      <c r="C216" s="654"/>
      <c r="D216" s="654"/>
      <c r="E216" s="654"/>
      <c r="F216" s="654"/>
      <c r="G216" s="654"/>
      <c r="H216" s="654"/>
      <c r="I216" s="655"/>
      <c r="J216" s="655"/>
      <c r="K216" s="655"/>
      <c r="L216" s="655"/>
    </row>
    <row r="217" spans="1:21" ht="15" customHeight="1" thickTop="1">
      <c r="B217" s="843"/>
      <c r="C217" s="427"/>
      <c r="G217" s="577"/>
      <c r="H217" s="577"/>
    </row>
    <row r="218" spans="1:21" s="451" customFormat="1" ht="26.25">
      <c r="B218" s="411" t="s">
        <v>744</v>
      </c>
      <c r="C218" s="429">
        <v>2024</v>
      </c>
      <c r="D218" s="353">
        <v>2023</v>
      </c>
      <c r="E218" s="383" t="s">
        <v>47</v>
      </c>
      <c r="F218" s="353">
        <v>2022</v>
      </c>
      <c r="G218" s="353">
        <v>2021</v>
      </c>
      <c r="H218" s="353">
        <v>2020</v>
      </c>
    </row>
    <row r="219" spans="1:21" s="432" customFormat="1" ht="13.9">
      <c r="B219" s="412" t="s">
        <v>283</v>
      </c>
      <c r="C219" s="239">
        <v>14</v>
      </c>
      <c r="D219" s="240">
        <v>21</v>
      </c>
      <c r="E219" s="240" t="s">
        <v>243</v>
      </c>
      <c r="F219" s="240">
        <v>16</v>
      </c>
      <c r="G219" s="240">
        <v>29</v>
      </c>
      <c r="H219" s="240">
        <v>12</v>
      </c>
      <c r="I219" s="451"/>
      <c r="J219" s="451"/>
      <c r="K219" s="603"/>
      <c r="L219" s="603"/>
    </row>
    <row r="220" spans="1:21" ht="14.25">
      <c r="B220" s="413" t="s">
        <v>402</v>
      </c>
      <c r="C220" s="232">
        <v>3</v>
      </c>
      <c r="D220" s="233">
        <v>0</v>
      </c>
      <c r="E220" s="234" t="s">
        <v>51</v>
      </c>
      <c r="F220" s="233">
        <v>1</v>
      </c>
      <c r="G220" s="233">
        <v>3</v>
      </c>
      <c r="H220" s="233">
        <v>1</v>
      </c>
      <c r="I220" s="428"/>
      <c r="J220" s="428"/>
    </row>
    <row r="221" spans="1:21">
      <c r="B221" s="413" t="s">
        <v>403</v>
      </c>
      <c r="C221" s="257" t="s">
        <v>56</v>
      </c>
      <c r="D221" s="234" t="s">
        <v>70</v>
      </c>
      <c r="E221" s="234" t="s">
        <v>51</v>
      </c>
      <c r="F221" s="234" t="s">
        <v>160</v>
      </c>
      <c r="G221" s="234" t="s">
        <v>91</v>
      </c>
      <c r="H221" s="234" t="s">
        <v>165</v>
      </c>
      <c r="I221" s="428"/>
      <c r="J221" s="428"/>
    </row>
    <row r="222" spans="1:21" s="432" customFormat="1" ht="15">
      <c r="B222" s="415" t="s">
        <v>405</v>
      </c>
      <c r="C222" s="239">
        <v>2</v>
      </c>
      <c r="D222" s="240">
        <v>4</v>
      </c>
      <c r="E222" s="256" t="s">
        <v>242</v>
      </c>
      <c r="F222" s="240">
        <v>3</v>
      </c>
      <c r="G222" s="240">
        <v>2</v>
      </c>
      <c r="H222" s="240">
        <v>2</v>
      </c>
      <c r="I222" s="603"/>
      <c r="J222" s="603"/>
      <c r="K222" s="603"/>
      <c r="L222" s="603"/>
    </row>
    <row r="223" spans="1:21" s="430" customFormat="1" ht="14.25">
      <c r="B223" s="416" t="s">
        <v>406</v>
      </c>
      <c r="C223" s="232">
        <v>0</v>
      </c>
      <c r="D223" s="233">
        <v>0</v>
      </c>
      <c r="E223" s="234" t="s">
        <v>51</v>
      </c>
      <c r="F223" s="233">
        <v>0</v>
      </c>
      <c r="G223" s="233">
        <v>1</v>
      </c>
      <c r="H223" s="233">
        <v>1</v>
      </c>
      <c r="I223" s="783"/>
      <c r="J223" s="783"/>
      <c r="K223" s="783"/>
      <c r="L223" s="783"/>
      <c r="M223" s="646"/>
      <c r="N223" s="646"/>
      <c r="O223" s="647"/>
      <c r="P223" s="647"/>
      <c r="Q223" s="647"/>
      <c r="R223" s="647"/>
      <c r="S223" s="647"/>
      <c r="T223" s="647"/>
      <c r="U223" s="561"/>
    </row>
    <row r="224" spans="1:21">
      <c r="B224" s="416" t="s">
        <v>407</v>
      </c>
      <c r="C224" s="257" t="s">
        <v>70</v>
      </c>
      <c r="D224" s="234" t="s">
        <v>70</v>
      </c>
      <c r="E224" s="234" t="s">
        <v>51</v>
      </c>
      <c r="F224" s="234" t="s">
        <v>70</v>
      </c>
      <c r="G224" s="234" t="s">
        <v>345</v>
      </c>
      <c r="H224" s="234" t="s">
        <v>345</v>
      </c>
      <c r="I224" s="428"/>
      <c r="K224" s="428"/>
    </row>
    <row r="225" spans="2:8">
      <c r="C225" s="454"/>
      <c r="D225" s="454"/>
      <c r="E225" s="454"/>
      <c r="F225" s="454"/>
      <c r="G225" s="454"/>
      <c r="H225" s="454"/>
    </row>
    <row r="226" spans="2:8">
      <c r="B226" s="391" t="s">
        <v>63</v>
      </c>
      <c r="C226" s="648"/>
      <c r="D226" s="648"/>
      <c r="E226" s="648"/>
      <c r="F226" s="648"/>
      <c r="G226" s="648"/>
      <c r="H226" s="648"/>
    </row>
    <row r="227" spans="2:8" ht="29" customHeight="1">
      <c r="B227" s="1086" t="s">
        <v>745</v>
      </c>
      <c r="C227" s="1086"/>
      <c r="D227" s="1086"/>
      <c r="E227" s="1086"/>
      <c r="F227" s="1086"/>
      <c r="G227" s="1086"/>
      <c r="H227" s="1086"/>
    </row>
    <row r="228" spans="2:8">
      <c r="B228" s="1086" t="s">
        <v>558</v>
      </c>
      <c r="C228" s="1086"/>
      <c r="D228" s="1086"/>
      <c r="E228" s="1086"/>
      <c r="F228" s="1086"/>
      <c r="G228" s="1086"/>
      <c r="H228" s="1086"/>
    </row>
    <row r="229" spans="2:8">
      <c r="B229" s="786"/>
      <c r="C229" s="884"/>
      <c r="D229" s="884"/>
      <c r="E229" s="884"/>
      <c r="F229" s="884"/>
      <c r="G229" s="884"/>
      <c r="H229" s="884"/>
    </row>
    <row r="230" spans="2:8">
      <c r="B230" s="378"/>
      <c r="C230" s="834"/>
      <c r="D230" s="834"/>
      <c r="E230" s="834"/>
      <c r="F230" s="834"/>
      <c r="G230" s="834"/>
    </row>
    <row r="231" spans="2:8">
      <c r="B231" s="378"/>
      <c r="C231" s="834"/>
      <c r="D231" s="834"/>
      <c r="E231" s="834"/>
      <c r="F231" s="834"/>
      <c r="G231" s="834"/>
    </row>
    <row r="232" spans="2:8">
      <c r="B232" s="378"/>
      <c r="C232" s="834"/>
      <c r="D232" s="834"/>
      <c r="E232" s="834"/>
      <c r="F232" s="834"/>
      <c r="G232" s="834"/>
    </row>
    <row r="233" spans="2:8">
      <c r="B233" s="378"/>
      <c r="C233" s="834"/>
      <c r="D233" s="834"/>
      <c r="E233" s="834"/>
      <c r="F233" s="834"/>
      <c r="G233" s="834"/>
    </row>
    <row r="234" spans="2:8">
      <c r="B234" s="378"/>
      <c r="C234" s="834"/>
      <c r="D234" s="834"/>
      <c r="E234" s="834"/>
      <c r="F234" s="834"/>
      <c r="G234" s="834"/>
    </row>
    <row r="235" spans="2:8">
      <c r="B235" s="378"/>
      <c r="C235" s="834"/>
      <c r="D235" s="834"/>
      <c r="E235" s="834"/>
      <c r="F235" s="834"/>
      <c r="G235" s="834"/>
    </row>
    <row r="236" spans="2:8">
      <c r="B236" s="378"/>
      <c r="C236" s="834"/>
      <c r="D236" s="834"/>
      <c r="E236" s="834"/>
      <c r="F236" s="834"/>
      <c r="G236" s="834"/>
    </row>
    <row r="238" spans="2:8" ht="15" customHeight="1"/>
    <row r="239" spans="2:8" ht="14.25" customHeight="1"/>
    <row r="240" spans="2:8" ht="14.25" customHeight="1"/>
    <row r="241" spans="1:21" ht="14.25" customHeight="1">
      <c r="B241" s="786"/>
    </row>
    <row r="242" spans="1:21" ht="14.25" customHeight="1">
      <c r="B242" s="786"/>
    </row>
    <row r="243" spans="1:21" s="421" customFormat="1" ht="14.25" customHeight="1">
      <c r="A243" s="420"/>
      <c r="B243" s="371"/>
      <c r="C243" s="482"/>
      <c r="D243" s="482"/>
      <c r="E243" s="482"/>
      <c r="F243" s="482"/>
      <c r="G243" s="482"/>
      <c r="H243" s="482"/>
      <c r="I243" s="425"/>
      <c r="J243" s="425"/>
      <c r="K243" s="425"/>
      <c r="L243" s="425"/>
      <c r="M243" s="420"/>
      <c r="N243" s="420"/>
      <c r="O243" s="420"/>
      <c r="P243" s="420"/>
      <c r="Q243" s="420"/>
      <c r="R243" s="420"/>
      <c r="S243" s="420"/>
      <c r="T243" s="420"/>
      <c r="U243" s="420"/>
    </row>
    <row r="244" spans="1:21" s="421" customFormat="1" ht="14.25" customHeight="1">
      <c r="A244" s="420"/>
      <c r="B244" s="371"/>
      <c r="C244" s="482"/>
      <c r="D244" s="482"/>
      <c r="E244" s="482"/>
      <c r="F244" s="482"/>
      <c r="G244" s="482"/>
      <c r="H244" s="482"/>
      <c r="I244" s="425"/>
      <c r="J244" s="425"/>
      <c r="K244" s="425"/>
      <c r="L244" s="425"/>
      <c r="M244" s="420"/>
      <c r="N244" s="420"/>
      <c r="O244" s="420"/>
      <c r="P244" s="420"/>
      <c r="Q244" s="420"/>
      <c r="R244" s="420"/>
      <c r="S244" s="420"/>
      <c r="T244" s="420"/>
      <c r="U244" s="420"/>
    </row>
    <row r="245" spans="1:21" ht="14.25" customHeight="1"/>
    <row r="246" spans="1:21" s="421" customFormat="1" ht="14.25" customHeight="1">
      <c r="A246" s="420"/>
      <c r="B246" s="786"/>
      <c r="C246" s="482"/>
      <c r="D246" s="482"/>
      <c r="E246" s="482"/>
      <c r="F246" s="482"/>
      <c r="G246" s="482"/>
      <c r="H246" s="482"/>
      <c r="I246" s="425"/>
      <c r="J246" s="425"/>
      <c r="K246" s="425"/>
      <c r="L246" s="425"/>
      <c r="M246" s="420"/>
      <c r="N246" s="420"/>
      <c r="O246" s="420"/>
      <c r="P246" s="420"/>
      <c r="Q246" s="420"/>
      <c r="R246" s="420"/>
      <c r="S246" s="420"/>
      <c r="T246" s="420"/>
      <c r="U246" s="420"/>
    </row>
    <row r="247" spans="1:21" s="421" customFormat="1" ht="14.25" customHeight="1">
      <c r="A247" s="420"/>
      <c r="B247" s="371"/>
      <c r="C247" s="482"/>
      <c r="D247" s="482"/>
      <c r="E247" s="482"/>
      <c r="F247" s="482"/>
      <c r="G247" s="482"/>
      <c r="H247" s="482"/>
      <c r="I247" s="425"/>
      <c r="J247" s="425"/>
      <c r="K247" s="425"/>
      <c r="L247" s="425"/>
      <c r="M247" s="420"/>
      <c r="N247" s="420"/>
      <c r="O247" s="420"/>
      <c r="P247" s="420"/>
      <c r="Q247" s="420"/>
      <c r="R247" s="420"/>
      <c r="S247" s="420"/>
      <c r="T247" s="420"/>
      <c r="U247" s="420"/>
    </row>
    <row r="248" spans="1:21" s="421" customFormat="1" ht="14.25" customHeight="1">
      <c r="A248" s="420"/>
      <c r="B248" s="673"/>
      <c r="C248" s="482"/>
      <c r="D248" s="482"/>
      <c r="E248" s="482"/>
      <c r="F248" s="482"/>
      <c r="G248" s="482"/>
      <c r="H248" s="482"/>
      <c r="I248" s="425"/>
      <c r="J248" s="425"/>
      <c r="K248" s="425"/>
      <c r="L248" s="425"/>
      <c r="M248" s="420"/>
      <c r="N248" s="420"/>
      <c r="O248" s="420"/>
      <c r="P248" s="420"/>
      <c r="Q248" s="420"/>
      <c r="R248" s="420"/>
      <c r="S248" s="420"/>
      <c r="T248" s="420"/>
      <c r="U248" s="420"/>
    </row>
    <row r="249" spans="1:21" s="421" customFormat="1" ht="14.25" customHeight="1">
      <c r="A249" s="420"/>
      <c r="B249" s="673"/>
      <c r="C249" s="482"/>
      <c r="D249" s="482"/>
      <c r="E249" s="482"/>
      <c r="F249" s="482"/>
      <c r="G249" s="482"/>
      <c r="H249" s="482"/>
      <c r="I249" s="425"/>
      <c r="J249" s="425"/>
      <c r="K249" s="425"/>
      <c r="L249" s="425"/>
      <c r="M249" s="420"/>
      <c r="N249" s="420"/>
      <c r="O249" s="420"/>
      <c r="P249" s="420"/>
      <c r="Q249" s="420"/>
      <c r="R249" s="420"/>
      <c r="S249" s="420"/>
      <c r="T249" s="420"/>
      <c r="U249" s="420"/>
    </row>
    <row r="250" spans="1:21" s="421" customFormat="1" ht="14.25" customHeight="1">
      <c r="A250" s="420"/>
      <c r="B250" s="673"/>
      <c r="C250" s="482"/>
      <c r="D250" s="482"/>
      <c r="E250" s="482"/>
      <c r="F250" s="482"/>
      <c r="G250" s="482"/>
      <c r="H250" s="482"/>
      <c r="I250" s="425"/>
      <c r="J250" s="425"/>
      <c r="K250" s="425"/>
      <c r="L250" s="425"/>
      <c r="M250" s="420"/>
      <c r="N250" s="420"/>
      <c r="O250" s="420"/>
      <c r="P250" s="420"/>
      <c r="Q250" s="420"/>
      <c r="R250" s="420"/>
      <c r="S250" s="420"/>
      <c r="T250" s="420"/>
      <c r="U250" s="420"/>
    </row>
    <row r="251" spans="1:21" s="421" customFormat="1" ht="14.25" customHeight="1">
      <c r="A251" s="420"/>
      <c r="B251" s="673"/>
      <c r="C251" s="482"/>
      <c r="D251" s="482"/>
      <c r="E251" s="482"/>
      <c r="F251" s="482"/>
      <c r="G251" s="482"/>
      <c r="H251" s="482"/>
      <c r="I251" s="425"/>
      <c r="J251" s="425"/>
      <c r="K251" s="425"/>
      <c r="L251" s="425"/>
      <c r="M251" s="420"/>
      <c r="N251" s="420"/>
      <c r="O251" s="420"/>
      <c r="P251" s="420"/>
      <c r="Q251" s="420"/>
      <c r="R251" s="420"/>
      <c r="S251" s="420"/>
      <c r="T251" s="420"/>
      <c r="U251" s="420"/>
    </row>
    <row r="252" spans="1:21" s="421" customFormat="1" ht="14.25" customHeight="1">
      <c r="A252" s="420"/>
      <c r="B252" s="673"/>
      <c r="C252" s="482"/>
      <c r="D252" s="482"/>
      <c r="E252" s="482"/>
      <c r="F252" s="482"/>
      <c r="G252" s="482"/>
      <c r="H252" s="482"/>
      <c r="I252" s="425"/>
      <c r="J252" s="425"/>
      <c r="K252" s="425"/>
      <c r="L252" s="425"/>
      <c r="M252" s="420"/>
      <c r="N252" s="420"/>
      <c r="O252" s="420"/>
      <c r="P252" s="420"/>
      <c r="Q252" s="420"/>
      <c r="R252" s="420"/>
      <c r="S252" s="420"/>
      <c r="T252" s="420"/>
      <c r="U252" s="420"/>
    </row>
    <row r="253" spans="1:21" s="421" customFormat="1" ht="14.25" customHeight="1">
      <c r="A253" s="420"/>
      <c r="B253" s="673"/>
      <c r="C253" s="482"/>
      <c r="D253" s="482"/>
      <c r="E253" s="482"/>
      <c r="F253" s="482"/>
      <c r="G253" s="482"/>
      <c r="H253" s="482"/>
      <c r="I253" s="425"/>
      <c r="J253" s="425"/>
      <c r="K253" s="425"/>
      <c r="L253" s="425"/>
      <c r="M253" s="420"/>
      <c r="N253" s="420"/>
      <c r="O253" s="420"/>
      <c r="P253" s="420"/>
      <c r="Q253" s="420"/>
      <c r="R253" s="420"/>
      <c r="S253" s="420"/>
      <c r="T253" s="420"/>
      <c r="U253" s="420"/>
    </row>
    <row r="254" spans="1:21" s="421" customFormat="1" ht="14.25" customHeight="1">
      <c r="A254" s="420"/>
      <c r="B254" s="673"/>
      <c r="C254" s="482"/>
      <c r="D254" s="482"/>
      <c r="E254" s="482"/>
      <c r="F254" s="482"/>
      <c r="G254" s="482"/>
      <c r="H254" s="482"/>
      <c r="I254" s="425"/>
      <c r="J254" s="425"/>
      <c r="K254" s="425"/>
      <c r="L254" s="425"/>
      <c r="M254" s="420"/>
      <c r="N254" s="420"/>
      <c r="O254" s="420"/>
      <c r="P254" s="420"/>
      <c r="Q254" s="420"/>
      <c r="R254" s="420"/>
      <c r="S254" s="420"/>
      <c r="T254" s="420"/>
      <c r="U254" s="420"/>
    </row>
    <row r="255" spans="1:21" s="421" customFormat="1" ht="14.25" customHeight="1">
      <c r="A255" s="420"/>
      <c r="B255" s="673"/>
      <c r="C255" s="482"/>
      <c r="D255" s="482"/>
      <c r="E255" s="482"/>
      <c r="F255" s="482"/>
      <c r="G255" s="482"/>
      <c r="H255" s="482"/>
      <c r="I255" s="425"/>
      <c r="J255" s="425"/>
      <c r="K255" s="425"/>
      <c r="L255" s="425"/>
      <c r="M255" s="420"/>
      <c r="N255" s="420"/>
      <c r="O255" s="420"/>
      <c r="P255" s="420"/>
      <c r="Q255" s="420"/>
      <c r="R255" s="420"/>
      <c r="S255" s="420"/>
      <c r="T255" s="420"/>
      <c r="U255" s="420"/>
    </row>
    <row r="256" spans="1:21" ht="14.25" customHeight="1"/>
    <row r="257" spans="1:21" ht="14.25" customHeight="1"/>
    <row r="258" spans="1:21" s="421" customFormat="1" ht="14.25" customHeight="1">
      <c r="A258" s="420"/>
      <c r="B258" s="786"/>
      <c r="C258" s="482"/>
      <c r="D258" s="482"/>
      <c r="E258" s="482"/>
      <c r="F258" s="482"/>
      <c r="G258" s="482"/>
      <c r="H258" s="482"/>
      <c r="I258" s="425"/>
      <c r="J258" s="425"/>
      <c r="K258" s="425"/>
      <c r="L258" s="425"/>
      <c r="M258" s="420"/>
      <c r="N258" s="420"/>
      <c r="O258" s="420"/>
      <c r="P258" s="420"/>
      <c r="Q258" s="420"/>
      <c r="R258" s="420"/>
      <c r="S258" s="420"/>
      <c r="T258" s="420"/>
      <c r="U258" s="420"/>
    </row>
    <row r="259" spans="1:21" s="421" customFormat="1" ht="14.25" customHeight="1">
      <c r="A259" s="420"/>
      <c r="B259" s="673"/>
      <c r="C259" s="482"/>
      <c r="D259" s="482"/>
      <c r="E259" s="482"/>
      <c r="F259" s="482"/>
      <c r="G259" s="482"/>
      <c r="H259" s="482"/>
      <c r="I259" s="425"/>
      <c r="J259" s="425"/>
      <c r="K259" s="425"/>
      <c r="L259" s="425"/>
      <c r="M259" s="420"/>
      <c r="N259" s="420"/>
      <c r="O259" s="420"/>
      <c r="P259" s="420"/>
      <c r="Q259" s="420"/>
      <c r="R259" s="420"/>
      <c r="S259" s="420"/>
      <c r="T259" s="420"/>
      <c r="U259" s="420"/>
    </row>
    <row r="260" spans="1:21" s="421" customFormat="1" ht="14.25" customHeight="1">
      <c r="A260" s="420"/>
      <c r="B260" s="786"/>
      <c r="C260" s="482"/>
      <c r="D260" s="482"/>
      <c r="E260" s="482"/>
      <c r="F260" s="482"/>
      <c r="G260" s="482"/>
      <c r="H260" s="482"/>
      <c r="I260" s="425"/>
      <c r="J260" s="425"/>
      <c r="K260" s="425"/>
      <c r="L260" s="425"/>
      <c r="M260" s="420"/>
      <c r="N260" s="420"/>
      <c r="O260" s="420"/>
      <c r="P260" s="420"/>
      <c r="Q260" s="420"/>
      <c r="R260" s="420"/>
      <c r="S260" s="420"/>
      <c r="T260" s="420"/>
      <c r="U260" s="420"/>
    </row>
    <row r="261" spans="1:21" s="421" customFormat="1" ht="14.25" customHeight="1">
      <c r="A261" s="420"/>
      <c r="B261" s="786"/>
      <c r="C261" s="482"/>
      <c r="D261" s="482"/>
      <c r="E261" s="482"/>
      <c r="F261" s="482"/>
      <c r="G261" s="482"/>
      <c r="H261" s="482"/>
      <c r="I261" s="425"/>
      <c r="J261" s="425"/>
      <c r="K261" s="425"/>
      <c r="L261" s="425"/>
      <c r="M261" s="420"/>
      <c r="N261" s="420"/>
      <c r="O261" s="420"/>
      <c r="P261" s="420"/>
      <c r="Q261" s="420"/>
      <c r="R261" s="420"/>
      <c r="S261" s="420"/>
      <c r="T261" s="420"/>
      <c r="U261" s="420"/>
    </row>
    <row r="262" spans="1:21" s="421" customFormat="1" ht="14.25" customHeight="1">
      <c r="A262" s="420"/>
      <c r="B262" s="786"/>
      <c r="C262" s="482"/>
      <c r="D262" s="482"/>
      <c r="E262" s="482"/>
      <c r="F262" s="482"/>
      <c r="G262" s="482"/>
      <c r="H262" s="482"/>
      <c r="I262" s="425"/>
      <c r="J262" s="425"/>
      <c r="K262" s="425"/>
      <c r="L262" s="425"/>
      <c r="M262" s="420"/>
      <c r="N262" s="420"/>
      <c r="O262" s="420"/>
      <c r="P262" s="420"/>
      <c r="Q262" s="420"/>
      <c r="R262" s="420"/>
      <c r="S262" s="420"/>
      <c r="T262" s="420"/>
      <c r="U262" s="420"/>
    </row>
    <row r="263" spans="1:21" s="421" customFormat="1" ht="14.25" customHeight="1">
      <c r="A263" s="420"/>
      <c r="B263" s="545"/>
      <c r="C263" s="482"/>
      <c r="D263" s="482"/>
      <c r="E263" s="482"/>
      <c r="F263" s="482"/>
      <c r="G263" s="482"/>
      <c r="H263" s="482"/>
      <c r="I263" s="425"/>
      <c r="J263" s="425"/>
      <c r="K263" s="425"/>
      <c r="L263" s="425"/>
      <c r="M263" s="420"/>
      <c r="N263" s="420"/>
      <c r="O263" s="420"/>
      <c r="P263" s="420"/>
      <c r="Q263" s="420"/>
      <c r="R263" s="420"/>
      <c r="S263" s="420"/>
      <c r="T263" s="420"/>
      <c r="U263" s="420"/>
    </row>
    <row r="264" spans="1:21" s="421" customFormat="1" ht="14.25" customHeight="1">
      <c r="A264" s="420"/>
      <c r="B264" s="673"/>
      <c r="C264" s="482"/>
      <c r="D264" s="482"/>
      <c r="E264" s="482"/>
      <c r="F264" s="482"/>
      <c r="G264" s="482"/>
      <c r="H264" s="482"/>
      <c r="I264" s="425"/>
      <c r="J264" s="425"/>
      <c r="K264" s="425"/>
      <c r="L264" s="425"/>
      <c r="M264" s="420"/>
      <c r="N264" s="420"/>
      <c r="O264" s="420"/>
      <c r="P264" s="420"/>
      <c r="Q264" s="420"/>
      <c r="R264" s="420"/>
      <c r="S264" s="420"/>
      <c r="T264" s="420"/>
      <c r="U264" s="420"/>
    </row>
    <row r="265" spans="1:21" s="421" customFormat="1" ht="14.25" customHeight="1">
      <c r="A265" s="420"/>
      <c r="B265" s="673"/>
      <c r="C265" s="482"/>
      <c r="D265" s="482"/>
      <c r="E265" s="482"/>
      <c r="F265" s="482"/>
      <c r="G265" s="482"/>
      <c r="H265" s="482"/>
      <c r="I265" s="425"/>
      <c r="J265" s="425"/>
      <c r="K265" s="425"/>
      <c r="L265" s="425"/>
      <c r="M265" s="420"/>
      <c r="N265" s="420"/>
      <c r="O265" s="420"/>
      <c r="P265" s="420"/>
      <c r="Q265" s="420"/>
      <c r="R265" s="420"/>
      <c r="S265" s="420"/>
      <c r="T265" s="420"/>
      <c r="U265" s="420"/>
    </row>
    <row r="266" spans="1:21" ht="14.25" customHeight="1"/>
    <row r="267" spans="1:21" ht="14.25" customHeight="1"/>
    <row r="268" spans="1:21" ht="14.25" customHeight="1"/>
    <row r="269" spans="1:21" ht="14.25" customHeight="1"/>
    <row r="270" spans="1:21" ht="14.25" customHeight="1"/>
    <row r="271" spans="1:21" ht="14.25" customHeight="1"/>
    <row r="272" spans="1:21" ht="14.25" customHeight="1"/>
    <row r="273" spans="1:21" ht="14.25" customHeight="1"/>
    <row r="274" spans="1:21" s="421" customFormat="1" ht="14.25" customHeight="1">
      <c r="A274" s="420"/>
      <c r="B274" s="786"/>
      <c r="C274" s="482"/>
      <c r="D274" s="482"/>
      <c r="E274" s="482"/>
      <c r="F274" s="482"/>
      <c r="G274" s="482"/>
      <c r="H274" s="482"/>
      <c r="I274" s="425"/>
      <c r="J274" s="425"/>
      <c r="K274" s="425"/>
      <c r="L274" s="425"/>
      <c r="M274" s="420"/>
      <c r="N274" s="420"/>
      <c r="O274" s="420"/>
      <c r="P274" s="420"/>
      <c r="Q274" s="420"/>
      <c r="R274" s="420"/>
      <c r="S274" s="420"/>
      <c r="T274" s="420"/>
      <c r="U274" s="420"/>
    </row>
    <row r="275" spans="1:21" s="421" customFormat="1" ht="14.25" customHeight="1">
      <c r="A275" s="420"/>
      <c r="B275" s="673"/>
      <c r="C275" s="482"/>
      <c r="D275" s="482"/>
      <c r="E275" s="482"/>
      <c r="F275" s="482"/>
      <c r="G275" s="482"/>
      <c r="H275" s="482"/>
      <c r="I275" s="425"/>
      <c r="J275" s="425"/>
      <c r="K275" s="425"/>
      <c r="L275" s="425"/>
      <c r="M275" s="420"/>
      <c r="N275" s="420"/>
      <c r="O275" s="420"/>
      <c r="P275" s="420"/>
      <c r="Q275" s="420"/>
      <c r="R275" s="420"/>
      <c r="S275" s="420"/>
      <c r="T275" s="420"/>
      <c r="U275" s="420"/>
    </row>
    <row r="276" spans="1:21" s="421" customFormat="1" ht="14.25" customHeight="1">
      <c r="A276" s="420"/>
      <c r="B276" s="673"/>
      <c r="C276" s="482"/>
      <c r="D276" s="482"/>
      <c r="E276" s="482"/>
      <c r="F276" s="482"/>
      <c r="G276" s="482"/>
      <c r="H276" s="482"/>
      <c r="I276" s="425"/>
      <c r="J276" s="425"/>
      <c r="K276" s="425"/>
      <c r="L276" s="425"/>
      <c r="M276" s="420"/>
      <c r="N276" s="420"/>
      <c r="O276" s="420"/>
      <c r="P276" s="420"/>
      <c r="Q276" s="420"/>
      <c r="R276" s="420"/>
      <c r="S276" s="420"/>
      <c r="T276" s="420"/>
      <c r="U276" s="420"/>
    </row>
    <row r="277" spans="1:21" s="421" customFormat="1" ht="14.25" customHeight="1">
      <c r="A277" s="420"/>
      <c r="B277" s="673"/>
      <c r="C277" s="482"/>
      <c r="D277" s="482"/>
      <c r="E277" s="482"/>
      <c r="F277" s="482"/>
      <c r="G277" s="482"/>
      <c r="H277" s="482"/>
      <c r="I277" s="425"/>
      <c r="J277" s="425"/>
      <c r="K277" s="425"/>
      <c r="L277" s="425"/>
      <c r="M277" s="420"/>
      <c r="N277" s="420"/>
      <c r="O277" s="420"/>
      <c r="P277" s="420"/>
      <c r="Q277" s="420"/>
      <c r="R277" s="420"/>
      <c r="S277" s="420"/>
      <c r="T277" s="420"/>
      <c r="U277" s="420"/>
    </row>
    <row r="278" spans="1:21" s="421" customFormat="1" ht="14.25" customHeight="1">
      <c r="A278" s="420"/>
      <c r="B278" s="673"/>
      <c r="C278" s="482"/>
      <c r="D278" s="482"/>
      <c r="E278" s="482"/>
      <c r="F278" s="482"/>
      <c r="G278" s="482"/>
      <c r="H278" s="482"/>
      <c r="I278" s="425"/>
      <c r="J278" s="425"/>
      <c r="K278" s="425"/>
      <c r="L278" s="425"/>
      <c r="M278" s="420"/>
      <c r="N278" s="420"/>
      <c r="O278" s="420"/>
      <c r="P278" s="420"/>
      <c r="Q278" s="420"/>
      <c r="R278" s="420"/>
      <c r="S278" s="420"/>
      <c r="T278" s="420"/>
      <c r="U278" s="420"/>
    </row>
    <row r="279" spans="1:21" s="421" customFormat="1" ht="14.25" customHeight="1">
      <c r="A279" s="420"/>
      <c r="B279" s="673"/>
      <c r="C279" s="482"/>
      <c r="D279" s="482"/>
      <c r="E279" s="482"/>
      <c r="F279" s="482"/>
      <c r="G279" s="482"/>
      <c r="H279" s="482"/>
      <c r="I279" s="425"/>
      <c r="J279" s="425"/>
      <c r="K279" s="425"/>
      <c r="L279" s="425"/>
      <c r="M279" s="420"/>
      <c r="N279" s="420"/>
      <c r="O279" s="420"/>
      <c r="P279" s="420"/>
      <c r="Q279" s="420"/>
      <c r="R279" s="420"/>
      <c r="S279" s="420"/>
      <c r="T279" s="420"/>
      <c r="U279" s="420"/>
    </row>
    <row r="280" spans="1:21" s="421" customFormat="1" ht="14.25" customHeight="1">
      <c r="A280" s="420"/>
      <c r="B280" s="673"/>
      <c r="C280" s="482"/>
      <c r="D280" s="482"/>
      <c r="E280" s="482"/>
      <c r="F280" s="482"/>
      <c r="G280" s="482"/>
      <c r="H280" s="482"/>
      <c r="I280" s="425"/>
      <c r="J280" s="425"/>
      <c r="K280" s="425"/>
      <c r="L280" s="425"/>
      <c r="M280" s="420"/>
      <c r="N280" s="420"/>
      <c r="O280" s="420"/>
      <c r="P280" s="420"/>
      <c r="Q280" s="420"/>
      <c r="R280" s="420"/>
      <c r="S280" s="420"/>
      <c r="T280" s="420"/>
      <c r="U280" s="420"/>
    </row>
    <row r="281" spans="1:21" ht="14.25" customHeight="1"/>
    <row r="282" spans="1:21" ht="14.25" customHeight="1"/>
    <row r="283" spans="1:21" s="421" customFormat="1" ht="14.25" customHeight="1">
      <c r="A283" s="420"/>
      <c r="B283" s="786"/>
      <c r="C283" s="482"/>
      <c r="D283" s="482"/>
      <c r="E283" s="482"/>
      <c r="F283" s="482"/>
      <c r="G283" s="482"/>
      <c r="H283" s="482"/>
      <c r="I283" s="425"/>
      <c r="J283" s="425"/>
      <c r="K283" s="425"/>
      <c r="L283" s="425"/>
      <c r="M283" s="420"/>
      <c r="N283" s="420"/>
      <c r="O283" s="420"/>
      <c r="P283" s="420"/>
      <c r="Q283" s="420"/>
      <c r="R283" s="420"/>
      <c r="S283" s="420"/>
      <c r="T283" s="420"/>
      <c r="U283" s="420"/>
    </row>
    <row r="284" spans="1:21" s="421" customFormat="1" ht="14.25" customHeight="1">
      <c r="A284" s="420"/>
      <c r="B284" s="786"/>
      <c r="C284" s="482"/>
      <c r="D284" s="482"/>
      <c r="E284" s="482"/>
      <c r="F284" s="482"/>
      <c r="G284" s="482"/>
      <c r="H284" s="482"/>
      <c r="I284" s="425"/>
      <c r="J284" s="425"/>
      <c r="K284" s="425"/>
      <c r="L284" s="425"/>
      <c r="M284" s="420"/>
      <c r="N284" s="420"/>
      <c r="O284" s="420"/>
      <c r="P284" s="420"/>
      <c r="Q284" s="420"/>
      <c r="R284" s="420"/>
      <c r="S284" s="420"/>
      <c r="T284" s="420"/>
      <c r="U284" s="420"/>
    </row>
    <row r="285" spans="1:21" s="421" customFormat="1" ht="14.25" customHeight="1">
      <c r="A285" s="420"/>
      <c r="B285" s="786"/>
      <c r="C285" s="482"/>
      <c r="D285" s="482"/>
      <c r="E285" s="482"/>
      <c r="F285" s="482"/>
      <c r="G285" s="482"/>
      <c r="H285" s="482"/>
      <c r="I285" s="425"/>
      <c r="J285" s="425"/>
      <c r="K285" s="425"/>
      <c r="L285" s="425"/>
      <c r="M285" s="420"/>
      <c r="N285" s="420"/>
      <c r="O285" s="420"/>
      <c r="P285" s="420"/>
      <c r="Q285" s="420"/>
      <c r="R285" s="420"/>
      <c r="S285" s="420"/>
      <c r="T285" s="420"/>
      <c r="U285" s="420"/>
    </row>
    <row r="286" spans="1:21" s="421" customFormat="1" ht="14.25" customHeight="1">
      <c r="A286" s="420"/>
      <c r="B286" s="786"/>
      <c r="C286" s="482"/>
      <c r="D286" s="482"/>
      <c r="E286" s="482"/>
      <c r="F286" s="482"/>
      <c r="G286" s="482"/>
      <c r="H286" s="482"/>
      <c r="I286" s="425"/>
      <c r="J286" s="425"/>
      <c r="K286" s="425"/>
      <c r="L286" s="425"/>
      <c r="M286" s="420"/>
      <c r="N286" s="420"/>
      <c r="O286" s="420"/>
      <c r="P286" s="420"/>
      <c r="Q286" s="420"/>
      <c r="R286" s="420"/>
      <c r="S286" s="420"/>
      <c r="T286" s="420"/>
      <c r="U286" s="420"/>
    </row>
    <row r="287" spans="1:21" s="421" customFormat="1" ht="14.25" customHeight="1">
      <c r="A287" s="420"/>
      <c r="B287" s="786"/>
      <c r="C287" s="482"/>
      <c r="D287" s="482"/>
      <c r="E287" s="482"/>
      <c r="F287" s="482"/>
      <c r="G287" s="482"/>
      <c r="H287" s="482"/>
      <c r="I287" s="425"/>
      <c r="J287" s="425"/>
      <c r="K287" s="425"/>
      <c r="L287" s="425"/>
      <c r="M287" s="420"/>
      <c r="N287" s="420"/>
      <c r="O287" s="420"/>
      <c r="P287" s="420"/>
      <c r="Q287" s="420"/>
      <c r="R287" s="420"/>
      <c r="S287" s="420"/>
      <c r="T287" s="420"/>
      <c r="U287" s="420"/>
    </row>
    <row r="288" spans="1:21" s="421" customFormat="1" ht="14.25" customHeight="1">
      <c r="A288" s="420"/>
      <c r="B288" s="786"/>
      <c r="C288" s="482"/>
      <c r="D288" s="482"/>
      <c r="E288" s="482"/>
      <c r="F288" s="482"/>
      <c r="G288" s="482"/>
      <c r="H288" s="482"/>
      <c r="I288" s="425"/>
      <c r="J288" s="425"/>
      <c r="K288" s="425"/>
      <c r="L288" s="425"/>
      <c r="M288" s="420"/>
      <c r="N288" s="420"/>
      <c r="O288" s="420"/>
      <c r="P288" s="420"/>
      <c r="Q288" s="420"/>
      <c r="R288" s="420"/>
      <c r="S288" s="420"/>
      <c r="T288" s="420"/>
      <c r="U288" s="420"/>
    </row>
    <row r="289" spans="1:21" s="421" customFormat="1" ht="14.25" customHeight="1">
      <c r="A289" s="420"/>
      <c r="B289" s="786"/>
      <c r="C289" s="482"/>
      <c r="D289" s="482"/>
      <c r="E289" s="482"/>
      <c r="F289" s="482"/>
      <c r="G289" s="482"/>
      <c r="H289" s="482"/>
      <c r="I289" s="425"/>
      <c r="J289" s="425"/>
      <c r="K289" s="425"/>
      <c r="L289" s="425"/>
      <c r="M289" s="420"/>
      <c r="N289" s="420"/>
      <c r="O289" s="420"/>
      <c r="P289" s="420"/>
      <c r="Q289" s="420"/>
      <c r="R289" s="420"/>
      <c r="S289" s="420"/>
      <c r="T289" s="420"/>
      <c r="U289" s="420"/>
    </row>
    <row r="290" spans="1:21" s="421" customFormat="1" ht="14.25" customHeight="1">
      <c r="A290" s="420"/>
      <c r="B290" s="786"/>
      <c r="C290" s="482"/>
      <c r="D290" s="482"/>
      <c r="E290" s="482"/>
      <c r="F290" s="482"/>
      <c r="G290" s="482"/>
      <c r="H290" s="482"/>
      <c r="I290" s="425"/>
      <c r="J290" s="425"/>
      <c r="K290" s="425"/>
      <c r="L290" s="425"/>
      <c r="M290" s="420"/>
      <c r="N290" s="420"/>
      <c r="O290" s="420"/>
      <c r="P290" s="420"/>
      <c r="Q290" s="420"/>
      <c r="R290" s="420"/>
      <c r="S290" s="420"/>
      <c r="T290" s="420"/>
      <c r="U290" s="420"/>
    </row>
    <row r="291" spans="1:21" s="421" customFormat="1" ht="14.25" customHeight="1">
      <c r="A291" s="420"/>
      <c r="B291" s="786"/>
      <c r="C291" s="482"/>
      <c r="D291" s="482"/>
      <c r="E291" s="482"/>
      <c r="F291" s="482"/>
      <c r="G291" s="482"/>
      <c r="H291" s="482"/>
      <c r="I291" s="425"/>
      <c r="J291" s="425"/>
      <c r="K291" s="425"/>
      <c r="L291" s="425"/>
      <c r="M291" s="420"/>
      <c r="N291" s="420"/>
      <c r="O291" s="420"/>
      <c r="P291" s="420"/>
      <c r="Q291" s="420"/>
      <c r="R291" s="420"/>
      <c r="S291" s="420"/>
      <c r="T291" s="420"/>
      <c r="U291" s="420"/>
    </row>
    <row r="292" spans="1:21" s="421" customFormat="1" ht="14.25" customHeight="1">
      <c r="A292" s="420"/>
      <c r="B292" s="786"/>
      <c r="C292" s="482"/>
      <c r="D292" s="482"/>
      <c r="E292" s="482"/>
      <c r="F292" s="482"/>
      <c r="G292" s="482"/>
      <c r="H292" s="482"/>
      <c r="I292" s="425"/>
      <c r="J292" s="425"/>
      <c r="K292" s="425"/>
      <c r="L292" s="425"/>
      <c r="M292" s="420"/>
      <c r="N292" s="420"/>
      <c r="O292" s="420"/>
      <c r="P292" s="420"/>
      <c r="Q292" s="420"/>
      <c r="R292" s="420"/>
      <c r="S292" s="420"/>
      <c r="T292" s="420"/>
      <c r="U292" s="420"/>
    </row>
    <row r="293" spans="1:21" s="421" customFormat="1" ht="14.25" customHeight="1">
      <c r="A293" s="420"/>
      <c r="B293" s="786"/>
      <c r="C293" s="482"/>
      <c r="D293" s="482"/>
      <c r="E293" s="482"/>
      <c r="F293" s="482"/>
      <c r="G293" s="482"/>
      <c r="H293" s="482"/>
      <c r="I293" s="425"/>
      <c r="J293" s="425"/>
      <c r="K293" s="425"/>
      <c r="L293" s="425"/>
      <c r="M293" s="420"/>
      <c r="N293" s="420"/>
      <c r="O293" s="420"/>
      <c r="P293" s="420"/>
      <c r="Q293" s="420"/>
      <c r="R293" s="420"/>
      <c r="S293" s="420"/>
      <c r="T293" s="420"/>
      <c r="U293" s="420"/>
    </row>
    <row r="294" spans="1:21" s="421" customFormat="1" ht="14.25" customHeight="1">
      <c r="A294" s="420"/>
      <c r="B294" s="786"/>
      <c r="C294" s="482"/>
      <c r="D294" s="482"/>
      <c r="E294" s="482"/>
      <c r="F294" s="482"/>
      <c r="G294" s="482"/>
      <c r="H294" s="482"/>
      <c r="I294" s="425"/>
      <c r="J294" s="425"/>
      <c r="K294" s="425"/>
      <c r="L294" s="425"/>
      <c r="M294" s="420"/>
      <c r="N294" s="420"/>
      <c r="O294" s="420"/>
      <c r="P294" s="420"/>
      <c r="Q294" s="420"/>
      <c r="R294" s="420"/>
      <c r="S294" s="420"/>
      <c r="T294" s="420"/>
      <c r="U294" s="420"/>
    </row>
    <row r="295" spans="1:21" s="421" customFormat="1" ht="14.25" customHeight="1">
      <c r="A295" s="420"/>
      <c r="B295" s="786"/>
      <c r="C295" s="482"/>
      <c r="D295" s="482"/>
      <c r="E295" s="482"/>
      <c r="F295" s="482"/>
      <c r="G295" s="482"/>
      <c r="H295" s="482"/>
      <c r="I295" s="425"/>
      <c r="J295" s="425"/>
      <c r="K295" s="425"/>
      <c r="L295" s="425"/>
      <c r="M295" s="420"/>
      <c r="N295" s="420"/>
      <c r="O295" s="420"/>
      <c r="P295" s="420"/>
      <c r="Q295" s="420"/>
      <c r="R295" s="420"/>
      <c r="S295" s="420"/>
      <c r="T295" s="420"/>
      <c r="U295" s="420"/>
    </row>
    <row r="296" spans="1:21" s="421" customFormat="1" ht="14.25" customHeight="1">
      <c r="A296" s="420"/>
      <c r="B296" s="786"/>
      <c r="C296" s="482"/>
      <c r="D296" s="482"/>
      <c r="E296" s="482"/>
      <c r="F296" s="482"/>
      <c r="G296" s="482"/>
      <c r="H296" s="482"/>
      <c r="I296" s="425"/>
      <c r="J296" s="425"/>
      <c r="K296" s="425"/>
      <c r="L296" s="425"/>
      <c r="M296" s="420"/>
      <c r="N296" s="420"/>
      <c r="O296" s="420"/>
      <c r="P296" s="420"/>
      <c r="Q296" s="420"/>
      <c r="R296" s="420"/>
      <c r="S296" s="420"/>
      <c r="T296" s="420"/>
      <c r="U296" s="420"/>
    </row>
    <row r="297" spans="1:21" s="421" customFormat="1" ht="14.25" customHeight="1">
      <c r="A297" s="420"/>
      <c r="B297" s="786"/>
      <c r="C297" s="482"/>
      <c r="D297" s="482"/>
      <c r="E297" s="482"/>
      <c r="F297" s="482"/>
      <c r="G297" s="482"/>
      <c r="H297" s="482"/>
      <c r="I297" s="425"/>
      <c r="J297" s="425"/>
      <c r="K297" s="425"/>
      <c r="L297" s="425"/>
      <c r="M297" s="420"/>
      <c r="N297" s="420"/>
      <c r="O297" s="420"/>
      <c r="P297" s="420"/>
      <c r="Q297" s="420"/>
      <c r="R297" s="420"/>
      <c r="S297" s="420"/>
      <c r="T297" s="420"/>
      <c r="U297" s="420"/>
    </row>
    <row r="298" spans="1:21" s="421" customFormat="1" ht="14.25" customHeight="1">
      <c r="A298" s="420"/>
      <c r="B298" s="786"/>
      <c r="C298" s="482"/>
      <c r="D298" s="482"/>
      <c r="E298" s="482"/>
      <c r="F298" s="482"/>
      <c r="G298" s="482"/>
      <c r="H298" s="482"/>
      <c r="I298" s="425"/>
      <c r="J298" s="425"/>
      <c r="K298" s="425"/>
      <c r="L298" s="425"/>
      <c r="M298" s="420"/>
      <c r="N298" s="420"/>
      <c r="O298" s="420"/>
      <c r="P298" s="420"/>
      <c r="Q298" s="420"/>
      <c r="R298" s="420"/>
      <c r="S298" s="420"/>
      <c r="T298" s="420"/>
      <c r="U298" s="420"/>
    </row>
    <row r="299" spans="1:21" s="421" customFormat="1" ht="14.25" customHeight="1">
      <c r="A299" s="420"/>
      <c r="B299" s="786"/>
      <c r="C299" s="482"/>
      <c r="D299" s="482"/>
      <c r="E299" s="482"/>
      <c r="F299" s="482"/>
      <c r="G299" s="482"/>
      <c r="H299" s="482"/>
      <c r="I299" s="425"/>
      <c r="J299" s="425"/>
      <c r="K299" s="425"/>
      <c r="L299" s="425"/>
      <c r="M299" s="420"/>
      <c r="N299" s="420"/>
      <c r="O299" s="420"/>
      <c r="P299" s="420"/>
      <c r="Q299" s="420"/>
      <c r="R299" s="420"/>
      <c r="S299" s="420"/>
      <c r="T299" s="420"/>
      <c r="U299" s="420"/>
    </row>
    <row r="300" spans="1:21" s="421" customFormat="1" ht="14.25" customHeight="1">
      <c r="A300" s="420"/>
      <c r="B300" s="673"/>
      <c r="C300" s="482"/>
      <c r="D300" s="482"/>
      <c r="E300" s="482"/>
      <c r="F300" s="482"/>
      <c r="G300" s="482"/>
      <c r="H300" s="482"/>
      <c r="I300" s="425"/>
      <c r="J300" s="425"/>
      <c r="K300" s="425"/>
      <c r="L300" s="425"/>
      <c r="M300" s="420"/>
      <c r="N300" s="420"/>
      <c r="O300" s="420"/>
      <c r="P300" s="420"/>
      <c r="Q300" s="420"/>
      <c r="R300" s="420"/>
      <c r="S300" s="420"/>
      <c r="T300" s="420"/>
      <c r="U300" s="420"/>
    </row>
    <row r="301" spans="1:21" s="421" customFormat="1" ht="14.25" customHeight="1">
      <c r="A301" s="420"/>
      <c r="B301" s="673"/>
      <c r="C301" s="482"/>
      <c r="D301" s="482"/>
      <c r="E301" s="482"/>
      <c r="F301" s="482"/>
      <c r="G301" s="482"/>
      <c r="H301" s="482"/>
      <c r="I301" s="425"/>
      <c r="J301" s="425"/>
      <c r="K301" s="425"/>
      <c r="L301" s="425"/>
      <c r="M301" s="420"/>
      <c r="N301" s="420"/>
      <c r="O301" s="420"/>
      <c r="P301" s="420"/>
      <c r="Q301" s="420"/>
      <c r="R301" s="420"/>
      <c r="S301" s="420"/>
      <c r="T301" s="420"/>
      <c r="U301" s="420"/>
    </row>
    <row r="302" spans="1:21" ht="14.25" customHeight="1"/>
    <row r="303" spans="1:21" s="421" customFormat="1" ht="14.25" customHeight="1">
      <c r="A303" s="420"/>
      <c r="B303" s="425"/>
      <c r="C303" s="482"/>
      <c r="D303" s="482"/>
      <c r="E303" s="482"/>
      <c r="F303" s="482"/>
      <c r="G303" s="482"/>
      <c r="H303" s="482"/>
      <c r="I303" s="425"/>
      <c r="J303" s="425"/>
      <c r="K303" s="425"/>
      <c r="L303" s="425"/>
      <c r="M303" s="420"/>
      <c r="N303" s="420"/>
      <c r="O303" s="420"/>
      <c r="P303" s="420"/>
      <c r="Q303" s="420"/>
      <c r="R303" s="420"/>
      <c r="S303" s="420"/>
      <c r="T303" s="420"/>
      <c r="U303" s="420"/>
    </row>
    <row r="304" spans="1:21" s="421" customFormat="1" ht="14.25" customHeight="1">
      <c r="A304" s="420"/>
      <c r="B304" s="786"/>
      <c r="C304" s="482"/>
      <c r="D304" s="482"/>
      <c r="E304" s="482"/>
      <c r="F304" s="482"/>
      <c r="G304" s="482"/>
      <c r="H304" s="482"/>
      <c r="I304" s="425"/>
      <c r="J304" s="425"/>
      <c r="K304" s="425"/>
      <c r="L304" s="425"/>
      <c r="M304" s="420"/>
      <c r="N304" s="420"/>
      <c r="O304" s="420"/>
      <c r="P304" s="420"/>
      <c r="Q304" s="420"/>
      <c r="R304" s="420"/>
      <c r="S304" s="420"/>
      <c r="T304" s="420"/>
      <c r="U304" s="420"/>
    </row>
    <row r="305" spans="1:21" s="421" customFormat="1" ht="14.25" customHeight="1">
      <c r="A305" s="420"/>
      <c r="B305" s="673"/>
      <c r="C305" s="482"/>
      <c r="D305" s="482"/>
      <c r="E305" s="482"/>
      <c r="F305" s="482"/>
      <c r="G305" s="482"/>
      <c r="H305" s="482"/>
      <c r="I305" s="425"/>
      <c r="J305" s="425"/>
      <c r="K305" s="425"/>
      <c r="L305" s="425"/>
      <c r="M305" s="420"/>
      <c r="N305" s="420"/>
      <c r="O305" s="420"/>
      <c r="P305" s="420"/>
      <c r="Q305" s="420"/>
      <c r="R305" s="420"/>
      <c r="S305" s="420"/>
      <c r="T305" s="420"/>
      <c r="U305" s="420"/>
    </row>
    <row r="306" spans="1:21" s="421" customFormat="1" ht="14.25" customHeight="1">
      <c r="A306" s="420"/>
      <c r="B306" s="673"/>
      <c r="C306" s="482"/>
      <c r="D306" s="482"/>
      <c r="E306" s="482"/>
      <c r="F306" s="482"/>
      <c r="G306" s="482"/>
      <c r="H306" s="482"/>
      <c r="I306" s="425"/>
      <c r="J306" s="425"/>
      <c r="K306" s="425"/>
      <c r="L306" s="425"/>
      <c r="M306" s="420"/>
      <c r="N306" s="420"/>
      <c r="O306" s="420"/>
      <c r="P306" s="420"/>
      <c r="Q306" s="420"/>
      <c r="R306" s="420"/>
      <c r="S306" s="420"/>
      <c r="T306" s="420"/>
      <c r="U306" s="420"/>
    </row>
    <row r="307" spans="1:21" s="421" customFormat="1" ht="14.25" customHeight="1">
      <c r="A307" s="420"/>
      <c r="B307" s="786"/>
      <c r="C307" s="482"/>
      <c r="D307" s="482"/>
      <c r="E307" s="482"/>
      <c r="F307" s="482"/>
      <c r="G307" s="482"/>
      <c r="H307" s="482"/>
      <c r="I307" s="425"/>
      <c r="J307" s="425"/>
      <c r="K307" s="425"/>
      <c r="L307" s="425"/>
      <c r="M307" s="420"/>
      <c r="N307" s="420"/>
      <c r="O307" s="420"/>
      <c r="P307" s="420"/>
      <c r="Q307" s="420"/>
      <c r="R307" s="420"/>
      <c r="S307" s="420"/>
      <c r="T307" s="420"/>
      <c r="U307" s="420"/>
    </row>
    <row r="308" spans="1:21" ht="14.25" customHeight="1"/>
    <row r="309" spans="1:21" ht="14.25" customHeight="1"/>
    <row r="310" spans="1:21" s="421" customFormat="1" ht="14.25" customHeight="1">
      <c r="A310" s="420"/>
      <c r="B310" s="786"/>
      <c r="C310" s="482"/>
      <c r="D310" s="482"/>
      <c r="E310" s="482"/>
      <c r="F310" s="482"/>
      <c r="G310" s="482"/>
      <c r="H310" s="482"/>
      <c r="I310" s="425"/>
      <c r="J310" s="425"/>
      <c r="K310" s="425"/>
      <c r="L310" s="425"/>
      <c r="M310" s="420"/>
      <c r="N310" s="420"/>
      <c r="O310" s="420"/>
      <c r="P310" s="420"/>
      <c r="Q310" s="420"/>
      <c r="R310" s="420"/>
      <c r="S310" s="420"/>
      <c r="T310" s="420"/>
      <c r="U310" s="420"/>
    </row>
    <row r="311" spans="1:21" s="421" customFormat="1" ht="14.25" customHeight="1">
      <c r="A311" s="420"/>
      <c r="B311" s="673"/>
      <c r="C311" s="482"/>
      <c r="D311" s="482"/>
      <c r="E311" s="482"/>
      <c r="F311" s="482"/>
      <c r="G311" s="482"/>
      <c r="H311" s="482"/>
      <c r="I311" s="425"/>
      <c r="J311" s="425"/>
      <c r="K311" s="425"/>
      <c r="L311" s="425"/>
      <c r="M311" s="420"/>
      <c r="N311" s="420"/>
      <c r="O311" s="420"/>
      <c r="P311" s="420"/>
      <c r="Q311" s="420"/>
      <c r="R311" s="420"/>
      <c r="S311" s="420"/>
      <c r="T311" s="420"/>
      <c r="U311" s="420"/>
    </row>
    <row r="312" spans="1:21" ht="14.25" customHeight="1"/>
    <row r="313" spans="1:21" ht="14.25" customHeight="1"/>
    <row r="314" spans="1:21" ht="14.25" customHeight="1"/>
    <row r="315" spans="1:21" ht="14.25" customHeight="1"/>
    <row r="316" spans="1:21" ht="14.25" customHeight="1"/>
    <row r="317" spans="1:21" ht="14.25" customHeight="1"/>
    <row r="318" spans="1:21" ht="14.25" customHeight="1"/>
    <row r="319" spans="1:21" ht="14.25" customHeight="1"/>
    <row r="320" spans="1:21" ht="14.25" customHeight="1"/>
    <row r="321" spans="2:2" ht="14.25" customHeight="1"/>
    <row r="322" spans="2:2" ht="14.25" customHeight="1"/>
    <row r="323" spans="2:2" ht="14.25" customHeight="1">
      <c r="B323" s="869"/>
    </row>
    <row r="324" spans="2:2" ht="14.25" customHeight="1"/>
    <row r="325" spans="2:2" ht="14.25" customHeight="1"/>
    <row r="326" spans="2:2" ht="14.25" customHeight="1"/>
    <row r="327" spans="2:2" ht="14.25" customHeight="1"/>
    <row r="328" spans="2:2" ht="14.25" customHeight="1"/>
    <row r="329" spans="2:2" ht="14.25" customHeight="1">
      <c r="B329" s="869"/>
    </row>
    <row r="330" spans="2:2" ht="14.25" customHeight="1"/>
    <row r="331" spans="2:2" ht="14.25" customHeight="1"/>
    <row r="332" spans="2:2" ht="14.25" customHeight="1"/>
    <row r="333" spans="2:2" ht="14.25" customHeight="1"/>
    <row r="334" spans="2:2" ht="14.25" customHeight="1"/>
    <row r="335" spans="2:2" ht="14.25" customHeight="1"/>
    <row r="336" spans="2:2"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sheetData>
  <sheetProtection algorithmName="SHA-512" hashValue="oT83Bn7EXPjw6+AohKo3Haf9qnSnkjzaex9fFQP7pzu7TbNzWPXHWTsyDfr2spKrOgbJaupN0YbFiPJJ5luHrQ==" saltValue="qaqr9yb6lDR2RED1jCYzzg==" spinCount="100000" sheet="1" objects="1" scenarios="1" formatColumns="0" formatRows="0"/>
  <mergeCells count="45">
    <mergeCell ref="B227:H227"/>
    <mergeCell ref="B228:H228"/>
    <mergeCell ref="I169:K169"/>
    <mergeCell ref="B44:H44"/>
    <mergeCell ref="B26:H26"/>
    <mergeCell ref="B27:H27"/>
    <mergeCell ref="B28:H28"/>
    <mergeCell ref="B42:H42"/>
    <mergeCell ref="B43:H43"/>
    <mergeCell ref="B45:H45"/>
    <mergeCell ref="B60:L60"/>
    <mergeCell ref="B61:L61"/>
    <mergeCell ref="B62:L62"/>
    <mergeCell ref="B63:L63"/>
    <mergeCell ref="I49:K49"/>
    <mergeCell ref="B49:B50"/>
    <mergeCell ref="B64:L64"/>
    <mergeCell ref="I139:K139"/>
    <mergeCell ref="B136:H136"/>
    <mergeCell ref="B137:H137"/>
    <mergeCell ref="B152:H152"/>
    <mergeCell ref="B139:B140"/>
    <mergeCell ref="B151:L151"/>
    <mergeCell ref="B135:H135"/>
    <mergeCell ref="B116:K116"/>
    <mergeCell ref="B117:K117"/>
    <mergeCell ref="B118:K118"/>
    <mergeCell ref="B119:K119"/>
    <mergeCell ref="B120:H120"/>
    <mergeCell ref="B121:H121"/>
    <mergeCell ref="B74:H74"/>
    <mergeCell ref="I95:K95"/>
    <mergeCell ref="B153:H153"/>
    <mergeCell ref="B195:H195"/>
    <mergeCell ref="B196:H196"/>
    <mergeCell ref="B211:H211"/>
    <mergeCell ref="B213:H213"/>
    <mergeCell ref="B212:H212"/>
    <mergeCell ref="B169:B170"/>
    <mergeCell ref="B115:K115"/>
    <mergeCell ref="B95:B96"/>
    <mergeCell ref="B75:L75"/>
    <mergeCell ref="B76:L76"/>
    <mergeCell ref="B113:K113"/>
    <mergeCell ref="B114:K114"/>
  </mergeCells>
  <hyperlinks>
    <hyperlink ref="B93" location="'Salud y Seguridad'!A1" display="Lesiones y enfermedades relacionadas con el trabajo" xr:uid="{38FF1CB9-68C3-4547-9562-C2BE66420798}"/>
    <hyperlink ref="B216" location="'Impacto Económico Regional'!A1" display="Impacto Económico Regional" xr:uid="{52DB2378-A047-EC4B-B5BE-36B5B6064826}"/>
    <hyperlink ref="B124" location="'Nuestra Gente'!A1" display="Composición de la fuerza laboral" xr:uid="{71C3036E-B86F-224C-B1AA-97E0A9D37660}"/>
    <hyperlink ref="B79" location="'Relaves y residuos'!A1" display="Relaves y residuos" xr:uid="{C4A5825E-A6C5-7C40-B843-256D07ECC197}"/>
    <hyperlink ref="B47" location="Agua!A1" display="Extracción, descarga e intensidad de uso del agua por calidad y origen." xr:uid="{2E9559D1-6231-1C40-8042-5A0ADD0E5FFE}"/>
    <hyperlink ref="B31" location="'Emisiones GEI'!A1" display="Emisiones de GEI relacionadas con la energía e intensidad de las emisiones de alcance 1 y alcance 2" xr:uid="{AE326F0F-CEF3-8D40-A1E3-0D7A65A961C2}"/>
    <hyperlink ref="B10" location="Energía!A1" display="Consumo de energía e intensidad energética" xr:uid="{535D91EF-19ED-F243-985D-2B628D7A5E49}"/>
    <hyperlink ref="B180" location="'Nuestra Gente'!A1" display="Contrataciones nuevas y salidas de empleados" xr:uid="{4D4AEC6B-176E-459E-B8D5-87F09226E42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B6C2-7B97-AC4A-A13B-88FE979EEEB4}">
  <sheetPr>
    <tabColor theme="1"/>
  </sheetPr>
  <dimension ref="A1:C34"/>
  <sheetViews>
    <sheetView workbookViewId="0">
      <selection activeCell="C33" sqref="C33"/>
    </sheetView>
  </sheetViews>
  <sheetFormatPr defaultColWidth="11" defaultRowHeight="12.75"/>
  <cols>
    <col min="1" max="1" width="3.19921875" style="12" customWidth="1"/>
    <col min="2" max="2" width="47" customWidth="1"/>
    <col min="3" max="3" width="84.796875" customWidth="1"/>
  </cols>
  <sheetData>
    <row r="1" spans="1:3" s="159" customFormat="1" ht="13.5">
      <c r="A1" s="163"/>
      <c r="B1" s="198"/>
    </row>
    <row r="2" spans="1:3" s="159" customFormat="1" ht="13.5">
      <c r="A2" s="163"/>
      <c r="B2" s="198"/>
    </row>
    <row r="3" spans="1:3" s="159" customFormat="1" ht="13.5">
      <c r="A3" s="163"/>
      <c r="B3" s="198"/>
    </row>
    <row r="4" spans="1:3" s="159" customFormat="1" ht="13.5">
      <c r="A4" s="163"/>
      <c r="B4" s="198"/>
    </row>
    <row r="5" spans="1:3" s="159" customFormat="1" ht="13.5">
      <c r="A5" s="163"/>
      <c r="B5" s="198"/>
    </row>
    <row r="6" spans="1:3" s="159" customFormat="1" ht="13.5">
      <c r="A6" s="163"/>
      <c r="B6" s="198"/>
    </row>
    <row r="7" spans="1:3" s="159" customFormat="1" ht="13.5">
      <c r="A7" s="163"/>
      <c r="B7" s="198"/>
    </row>
    <row r="8" spans="1:3" s="159" customFormat="1" ht="17.649999999999999">
      <c r="A8" s="163"/>
      <c r="B8" s="199" t="s">
        <v>0</v>
      </c>
      <c r="C8" s="135"/>
    </row>
    <row r="9" spans="1:3" s="159" customFormat="1" ht="13.9" thickBot="1">
      <c r="A9" s="6"/>
      <c r="B9" s="198"/>
    </row>
    <row r="10" spans="1:3" s="159" customFormat="1" ht="15.75" thickTop="1" thickBot="1">
      <c r="A10" s="6"/>
      <c r="B10" s="203" t="s">
        <v>10</v>
      </c>
      <c r="C10" s="204"/>
    </row>
    <row r="11" spans="1:3" s="159" customFormat="1" ht="13.9" thickTop="1">
      <c r="A11" s="6"/>
      <c r="B11" s="198"/>
      <c r="C11" s="159" t="s">
        <v>11</v>
      </c>
    </row>
    <row r="12" spans="1:3" s="162" customFormat="1" ht="15" customHeight="1">
      <c r="A12" s="9"/>
      <c r="B12" s="205" t="s">
        <v>12</v>
      </c>
      <c r="C12" s="205" t="s">
        <v>13</v>
      </c>
    </row>
    <row r="13" spans="1:3" s="159" customFormat="1" ht="15" customHeight="1">
      <c r="A13" s="6"/>
      <c r="B13" s="206" t="s">
        <v>14</v>
      </c>
      <c r="C13" s="207" t="s">
        <v>15</v>
      </c>
    </row>
    <row r="14" spans="1:3" s="159" customFormat="1" ht="15" customHeight="1">
      <c r="A14" s="6"/>
      <c r="B14" s="206" t="s">
        <v>16</v>
      </c>
      <c r="C14" s="207" t="s">
        <v>17</v>
      </c>
    </row>
    <row r="15" spans="1:3" s="159" customFormat="1" ht="15" customHeight="1">
      <c r="A15" s="43"/>
      <c r="B15" s="206" t="s">
        <v>18</v>
      </c>
      <c r="C15" s="207" t="s">
        <v>19</v>
      </c>
    </row>
    <row r="16" spans="1:3" s="159" customFormat="1" ht="15" customHeight="1">
      <c r="A16" s="43"/>
      <c r="B16" s="206" t="s">
        <v>20</v>
      </c>
      <c r="C16" s="207" t="s">
        <v>21</v>
      </c>
    </row>
    <row r="17" spans="1:3" s="159" customFormat="1" ht="15" customHeight="1">
      <c r="A17" s="6"/>
      <c r="B17" s="206" t="s">
        <v>22</v>
      </c>
      <c r="C17" s="207" t="s">
        <v>23</v>
      </c>
    </row>
    <row r="18" spans="1:3" s="159" customFormat="1" ht="15" customHeight="1">
      <c r="A18" s="6"/>
      <c r="B18" s="206" t="s">
        <v>24</v>
      </c>
      <c r="C18" s="207" t="s">
        <v>25</v>
      </c>
    </row>
    <row r="19" spans="1:3" s="159" customFormat="1" ht="15" customHeight="1">
      <c r="A19" s="43"/>
      <c r="B19" s="206" t="s">
        <v>26</v>
      </c>
      <c r="C19" s="207" t="s">
        <v>27</v>
      </c>
    </row>
    <row r="20" spans="1:3" s="159" customFormat="1" ht="15" customHeight="1">
      <c r="A20" s="43"/>
      <c r="B20" s="206" t="s">
        <v>28</v>
      </c>
      <c r="C20" s="207" t="s">
        <v>29</v>
      </c>
    </row>
    <row r="21" spans="1:3" s="159" customFormat="1" ht="15" customHeight="1">
      <c r="A21" s="6"/>
      <c r="B21" s="206" t="s">
        <v>30</v>
      </c>
      <c r="C21" s="207" t="s">
        <v>31</v>
      </c>
    </row>
    <row r="22" spans="1:3" s="159" customFormat="1" ht="13.5">
      <c r="A22" s="163"/>
      <c r="B22" s="206" t="s">
        <v>32</v>
      </c>
      <c r="C22" s="207" t="s">
        <v>33</v>
      </c>
    </row>
    <row r="23" spans="1:3" s="159" customFormat="1" ht="13.5">
      <c r="A23" s="163"/>
      <c r="B23" s="206" t="s">
        <v>34</v>
      </c>
      <c r="C23" s="207" t="s">
        <v>35</v>
      </c>
    </row>
    <row r="24" spans="1:3" s="159" customFormat="1" ht="13.9" thickBot="1">
      <c r="A24" s="163"/>
      <c r="B24" s="198"/>
    </row>
    <row r="25" spans="1:3" s="159" customFormat="1" ht="15.75" thickTop="1" thickBot="1">
      <c r="A25" s="163"/>
      <c r="B25" s="203" t="s">
        <v>36</v>
      </c>
      <c r="C25" s="204"/>
    </row>
    <row r="26" spans="1:3" s="159" customFormat="1" ht="13.9" thickTop="1">
      <c r="A26" s="12"/>
      <c r="B26" s="198"/>
    </row>
    <row r="27" spans="1:3" s="162" customFormat="1" ht="14.25" customHeight="1">
      <c r="A27" s="12"/>
      <c r="B27" s="1051" t="s">
        <v>37</v>
      </c>
      <c r="C27" s="1051"/>
    </row>
    <row r="28" spans="1:3" s="159" customFormat="1" ht="13.5">
      <c r="A28" s="12"/>
      <c r="B28" s="206" t="s">
        <v>38</v>
      </c>
      <c r="C28" s="207"/>
    </row>
    <row r="29" spans="1:3" s="159" customFormat="1" ht="13.5">
      <c r="A29" s="12"/>
      <c r="B29" s="206" t="s">
        <v>39</v>
      </c>
      <c r="C29" s="207"/>
    </row>
    <row r="30" spans="1:3" s="159" customFormat="1" ht="13.5">
      <c r="A30" s="12"/>
      <c r="B30" s="206" t="s">
        <v>40</v>
      </c>
      <c r="C30" s="207"/>
    </row>
    <row r="31" spans="1:3" s="159" customFormat="1" ht="13.5">
      <c r="A31" s="12"/>
      <c r="B31" s="206" t="s">
        <v>41</v>
      </c>
      <c r="C31" s="207"/>
    </row>
    <row r="32" spans="1:3" s="159" customFormat="1" ht="13.5">
      <c r="A32" s="12"/>
      <c r="B32" s="206" t="s">
        <v>42</v>
      </c>
      <c r="C32" s="207"/>
    </row>
    <row r="33" spans="1:3" s="159" customFormat="1" ht="13.5">
      <c r="A33" s="12"/>
      <c r="B33" s="206" t="s">
        <v>43</v>
      </c>
      <c r="C33" s="207"/>
    </row>
    <row r="34" spans="1:3" s="159" customFormat="1" ht="13.5">
      <c r="A34" s="12"/>
      <c r="B34" s="198"/>
    </row>
  </sheetData>
  <sheetProtection algorithmName="SHA-512" hashValue="AwVjIuta8sbfOUN6QOgz96oANbk8zeJh/piOb6bvR2IYAHFr7N4iq/XyEUa8jHBupArWD2GSk+spmM9Gk5aQZQ==" saltValue="w069vRRaqnxlMmRRAoOifg==" spinCount="100000" sheet="1" objects="1" scenarios="1"/>
  <mergeCells count="1">
    <mergeCell ref="B27:C27"/>
  </mergeCells>
  <hyperlinks>
    <hyperlink ref="B28" location="'Pinto Valley'!A1" display="Pinto Valley" xr:uid="{E77E4238-B65F-3144-BAD9-CFE4DD69E196}"/>
    <hyperlink ref="B29" location="'Mantos Blancos'!A1" display="Mantos Blancos" xr:uid="{8C4BAF4F-F81F-8A46-9353-9D033DFD8C55}"/>
    <hyperlink ref="B30" location="Mantoverde!A1" display="Mantoverde" xr:uid="{137ABBF5-AC9B-E14D-8BFE-F4FB59E2FC17}"/>
    <hyperlink ref="B31" location="Cozamin!A1" display="Cozamin" xr:uid="{194F8360-613C-284E-BE0F-A97189B9AA39}"/>
    <hyperlink ref="B18" location="'Tailings and Waste'!A1" display="Tailings and Waste" xr:uid="{7680A76C-8950-5249-BD3A-14215F42BA54}"/>
    <hyperlink ref="B13" location="Production!A1" display="Production" xr:uid="{B58506E6-CB79-F34D-BA7F-3913FCF878F2}"/>
    <hyperlink ref="B14" location="Energy!A1" display="Energy " xr:uid="{E9EBF9EA-4563-CE49-B15C-7C02C88D81A6}"/>
    <hyperlink ref="B15" location="'GHG Emissions'!A1" display="GHG emissions" xr:uid="{2B70A80F-6054-B14C-8115-6070D6836927}"/>
    <hyperlink ref="B17" location="Water!A1" display="Water" xr:uid="{5DFD8D69-90A2-E248-B305-C5EBE7FD04DB}"/>
    <hyperlink ref="B20" location="'Our People'!A1" display="Our People" xr:uid="{99C925BF-C14E-944C-B1E0-96BEAF679116}"/>
    <hyperlink ref="B21" location="'Community and Economic Impact'!A1" display="Community and Economic Impacts" xr:uid="{D6CCCE9C-2135-4641-BC7F-B712D2850027}"/>
    <hyperlink ref="B28:C28" location="'Pinto Valley'!A1" display="Pinto Valley" xr:uid="{9B296FAA-4041-4445-A1B9-C31B398853F0}"/>
    <hyperlink ref="B29:C29" location="'Mantos Blancos'!A1" display="Mantos Blancos" xr:uid="{7034212B-7FD0-B845-BFE5-F7FDE8234179}"/>
    <hyperlink ref="B30:C30" location="Mantoverde!A1" display="Mantoverde" xr:uid="{5C2D27E6-0803-F247-AD5B-46092C74C8C8}"/>
    <hyperlink ref="B31:C31" location="Cozamin!A1" display="Cozamin" xr:uid="{EA40E488-D12E-F547-816F-C4FA13D2322A}"/>
    <hyperlink ref="B33" location="'Santo Domingo'!A1" display="Santo Domingo" xr:uid="{F53DE4EF-4AE9-7446-8905-29ADA071080F}"/>
    <hyperlink ref="B33:C33" location="'Corporate Office'!A1" display="Corporate Office" xr:uid="{93BEEE67-EE1F-A34D-9D2F-56AE6FADEA7E}"/>
    <hyperlink ref="B32:C32" location="'Corporate Office'!A1" display="Santo Domingo" xr:uid="{FA5BBDFE-BC99-824C-9720-5C6028E96342}"/>
    <hyperlink ref="B32" location="'Santo Domingo'!A1" display="Santo Domingo" xr:uid="{317B46C3-3806-084A-84D1-40D7C92699DD}"/>
    <hyperlink ref="B19" location="'Health and Safety'!A1" display="Health and Safety" xr:uid="{56F1568F-40D8-A74D-B850-3796D477046B}"/>
    <hyperlink ref="B22" location="'Reserves &amp; Conflict Areas'!A1" display="Reserves &amp; Conservation Areas" xr:uid="{A72B222D-0852-8A40-AA0B-4C57BFBB999D}"/>
    <hyperlink ref="B16" location="'GHG Emissions Methodology'!A1" display="GHG Emissions Methodology" xr:uid="{A0CFD59F-44E2-4440-B291-93F40456E16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BAA4-DC7F-AF43-AD89-BA4202E898C4}">
  <sheetPr filterMode="1"/>
  <dimension ref="A1:U55"/>
  <sheetViews>
    <sheetView workbookViewId="0">
      <selection activeCell="K5" sqref="K5"/>
    </sheetView>
  </sheetViews>
  <sheetFormatPr defaultColWidth="10.796875" defaultRowHeight="12.75"/>
  <cols>
    <col min="7" max="7" width="30" customWidth="1"/>
    <col min="8" max="10" width="25.796875" hidden="1" customWidth="1"/>
    <col min="11" max="13" width="25.796875" customWidth="1"/>
  </cols>
  <sheetData>
    <row r="1" spans="1:21" s="3" customFormat="1" ht="13.5">
      <c r="A1" s="3" t="s">
        <v>746</v>
      </c>
    </row>
    <row r="2" spans="1:21">
      <c r="A2" t="s">
        <v>747</v>
      </c>
      <c r="B2" t="s">
        <v>748</v>
      </c>
      <c r="C2" t="s">
        <v>749</v>
      </c>
      <c r="D2" t="s">
        <v>750</v>
      </c>
      <c r="E2" t="s">
        <v>751</v>
      </c>
      <c r="F2" t="s">
        <v>752</v>
      </c>
      <c r="G2" t="s">
        <v>753</v>
      </c>
      <c r="H2" t="s">
        <v>754</v>
      </c>
      <c r="I2" t="s">
        <v>755</v>
      </c>
      <c r="J2" t="s">
        <v>756</v>
      </c>
      <c r="K2" t="s">
        <v>757</v>
      </c>
      <c r="L2" t="s">
        <v>758</v>
      </c>
      <c r="M2" t="s">
        <v>759</v>
      </c>
      <c r="N2" t="s">
        <v>760</v>
      </c>
      <c r="O2" t="s">
        <v>761</v>
      </c>
      <c r="P2" t="s">
        <v>749</v>
      </c>
      <c r="Q2" t="s">
        <v>762</v>
      </c>
      <c r="R2" t="s">
        <v>763</v>
      </c>
      <c r="S2" t="s">
        <v>764</v>
      </c>
      <c r="T2" t="s">
        <v>765</v>
      </c>
      <c r="U2" t="s">
        <v>766</v>
      </c>
    </row>
    <row r="3" spans="1:21" hidden="1">
      <c r="A3">
        <v>2024</v>
      </c>
      <c r="B3" t="s">
        <v>42</v>
      </c>
      <c r="C3" t="s">
        <v>767</v>
      </c>
      <c r="D3" t="s">
        <v>374</v>
      </c>
      <c r="E3" t="s">
        <v>374</v>
      </c>
      <c r="F3" t="s">
        <v>768</v>
      </c>
      <c r="G3" t="s">
        <v>769</v>
      </c>
      <c r="H3" s="4">
        <v>0.4</v>
      </c>
      <c r="I3" s="4">
        <v>0</v>
      </c>
      <c r="J3" s="4" t="s">
        <v>770</v>
      </c>
      <c r="K3" s="4">
        <v>0</v>
      </c>
      <c r="L3" s="4">
        <v>0</v>
      </c>
      <c r="M3" s="4">
        <v>0</v>
      </c>
      <c r="N3" s="4" t="s">
        <v>771</v>
      </c>
      <c r="O3" s="4" t="s">
        <v>771</v>
      </c>
      <c r="P3" t="s">
        <v>772</v>
      </c>
      <c r="Q3" t="s">
        <v>773</v>
      </c>
      <c r="R3" t="s">
        <v>774</v>
      </c>
      <c r="S3" t="s">
        <v>775</v>
      </c>
      <c r="T3" t="s">
        <v>776</v>
      </c>
      <c r="U3" t="s">
        <v>777</v>
      </c>
    </row>
    <row r="4" spans="1:21" hidden="1">
      <c r="A4">
        <v>2024</v>
      </c>
      <c r="B4" t="s">
        <v>42</v>
      </c>
      <c r="C4" t="s">
        <v>767</v>
      </c>
      <c r="D4" t="s">
        <v>374</v>
      </c>
      <c r="E4" t="s">
        <v>374</v>
      </c>
      <c r="F4" t="s">
        <v>768</v>
      </c>
      <c r="G4" t="s">
        <v>778</v>
      </c>
      <c r="H4" s="4">
        <v>0</v>
      </c>
      <c r="I4" s="4"/>
      <c r="J4" s="4"/>
      <c r="K4" s="4">
        <v>0</v>
      </c>
      <c r="L4" s="4"/>
      <c r="M4" s="4"/>
      <c r="N4" s="4" t="s">
        <v>779</v>
      </c>
      <c r="O4" s="4" t="s">
        <v>779</v>
      </c>
      <c r="P4" t="s">
        <v>780</v>
      </c>
      <c r="Q4" t="s">
        <v>773</v>
      </c>
      <c r="R4" t="s">
        <v>774</v>
      </c>
      <c r="S4" t="s">
        <v>773</v>
      </c>
      <c r="T4" t="s">
        <v>781</v>
      </c>
    </row>
    <row r="5" spans="1:21">
      <c r="A5">
        <v>2024</v>
      </c>
      <c r="B5" t="s">
        <v>38</v>
      </c>
      <c r="C5" t="s">
        <v>782</v>
      </c>
      <c r="D5" t="s">
        <v>783</v>
      </c>
      <c r="E5" t="s">
        <v>784</v>
      </c>
      <c r="F5" t="s">
        <v>785</v>
      </c>
      <c r="G5" t="s">
        <v>769</v>
      </c>
      <c r="H5" s="4">
        <v>3493.04</v>
      </c>
      <c r="I5" s="4">
        <v>3037.7</v>
      </c>
      <c r="J5" s="4">
        <v>14.98963</v>
      </c>
      <c r="K5" s="4">
        <v>2071.19</v>
      </c>
      <c r="L5" s="4">
        <v>1735.43</v>
      </c>
      <c r="M5" s="4">
        <v>19.347366000000001</v>
      </c>
      <c r="N5" s="4" t="s">
        <v>786</v>
      </c>
      <c r="O5" s="4" t="s">
        <v>786</v>
      </c>
      <c r="P5" t="s">
        <v>772</v>
      </c>
      <c r="Q5" t="s">
        <v>787</v>
      </c>
      <c r="R5" t="s">
        <v>774</v>
      </c>
      <c r="S5" t="s">
        <v>775</v>
      </c>
      <c r="T5" t="s">
        <v>788</v>
      </c>
      <c r="U5" t="s">
        <v>789</v>
      </c>
    </row>
    <row r="6" spans="1:21" hidden="1">
      <c r="A6">
        <v>2024</v>
      </c>
      <c r="B6" t="s">
        <v>38</v>
      </c>
      <c r="C6" t="s">
        <v>782</v>
      </c>
      <c r="D6" t="s">
        <v>783</v>
      </c>
      <c r="E6" t="s">
        <v>784</v>
      </c>
      <c r="F6" t="s">
        <v>785</v>
      </c>
      <c r="G6" t="s">
        <v>778</v>
      </c>
      <c r="H6" s="4">
        <v>1.7</v>
      </c>
      <c r="I6" s="4">
        <v>0.81</v>
      </c>
      <c r="J6" s="4">
        <v>109.876543</v>
      </c>
      <c r="K6" s="4">
        <v>0.84</v>
      </c>
      <c r="L6" s="4">
        <v>0.04</v>
      </c>
      <c r="M6" s="4">
        <v>2000</v>
      </c>
      <c r="N6" s="4" t="s">
        <v>790</v>
      </c>
      <c r="O6" s="4" t="s">
        <v>790</v>
      </c>
      <c r="P6" t="s">
        <v>772</v>
      </c>
      <c r="Q6" t="s">
        <v>787</v>
      </c>
      <c r="R6" t="s">
        <v>774</v>
      </c>
      <c r="S6" t="s">
        <v>775</v>
      </c>
      <c r="T6" t="s">
        <v>791</v>
      </c>
      <c r="U6" t="s">
        <v>792</v>
      </c>
    </row>
    <row r="7" spans="1:21" hidden="1">
      <c r="A7">
        <v>2024</v>
      </c>
      <c r="B7" t="s">
        <v>40</v>
      </c>
      <c r="C7" t="s">
        <v>767</v>
      </c>
      <c r="D7" t="s">
        <v>374</v>
      </c>
      <c r="E7" t="s">
        <v>374</v>
      </c>
      <c r="F7" t="s">
        <v>768</v>
      </c>
      <c r="G7" t="s">
        <v>778</v>
      </c>
      <c r="H7" s="4">
        <v>1672</v>
      </c>
      <c r="I7" s="4">
        <v>2096.4140000000002</v>
      </c>
      <c r="J7" s="4">
        <v>-20.244761</v>
      </c>
      <c r="K7" s="4">
        <v>0</v>
      </c>
      <c r="L7" s="4">
        <v>0</v>
      </c>
      <c r="M7" s="4">
        <v>0</v>
      </c>
      <c r="N7" s="4" t="s">
        <v>793</v>
      </c>
      <c r="O7" s="4" t="s">
        <v>793</v>
      </c>
      <c r="P7" t="s">
        <v>772</v>
      </c>
      <c r="Q7" t="s">
        <v>794</v>
      </c>
      <c r="R7" t="s">
        <v>774</v>
      </c>
      <c r="S7" t="s">
        <v>775</v>
      </c>
      <c r="T7" t="s">
        <v>795</v>
      </c>
      <c r="U7" t="s">
        <v>796</v>
      </c>
    </row>
    <row r="8" spans="1:21" hidden="1">
      <c r="A8">
        <v>2024</v>
      </c>
      <c r="B8" t="s">
        <v>40</v>
      </c>
      <c r="C8" t="s">
        <v>767</v>
      </c>
      <c r="D8" t="s">
        <v>374</v>
      </c>
      <c r="E8" t="s">
        <v>374</v>
      </c>
      <c r="F8" t="s">
        <v>768</v>
      </c>
      <c r="G8" t="s">
        <v>769</v>
      </c>
      <c r="H8" s="4">
        <v>2290.511</v>
      </c>
      <c r="I8" s="4">
        <v>3810.8420000000001</v>
      </c>
      <c r="J8" s="4">
        <v>-39.894883999999998</v>
      </c>
      <c r="K8" s="4">
        <v>761</v>
      </c>
      <c r="L8" s="4">
        <v>191.54</v>
      </c>
      <c r="M8" s="4">
        <v>297.30604599999998</v>
      </c>
      <c r="N8" s="4" t="s">
        <v>797</v>
      </c>
      <c r="O8" s="4" t="s">
        <v>797</v>
      </c>
      <c r="P8" t="s">
        <v>772</v>
      </c>
      <c r="Q8" t="s">
        <v>794</v>
      </c>
      <c r="R8" t="s">
        <v>774</v>
      </c>
      <c r="S8" t="s">
        <v>775</v>
      </c>
      <c r="T8" t="s">
        <v>798</v>
      </c>
      <c r="U8" t="s">
        <v>799</v>
      </c>
    </row>
    <row r="9" spans="1:21" hidden="1">
      <c r="A9">
        <v>2024</v>
      </c>
      <c r="B9" t="s">
        <v>39</v>
      </c>
      <c r="C9" t="s">
        <v>800</v>
      </c>
      <c r="D9" t="s">
        <v>374</v>
      </c>
      <c r="E9" t="s">
        <v>374</v>
      </c>
      <c r="F9" t="s">
        <v>768</v>
      </c>
      <c r="G9" t="s">
        <v>769</v>
      </c>
      <c r="H9" s="4">
        <v>2324.3200000000002</v>
      </c>
      <c r="I9" s="4">
        <v>2513.19</v>
      </c>
      <c r="J9" s="4">
        <v>-7.5151500000000002</v>
      </c>
      <c r="K9" s="4">
        <v>153.97</v>
      </c>
      <c r="L9" s="4">
        <v>50.49</v>
      </c>
      <c r="M9" s="4">
        <v>204.95147600000001</v>
      </c>
      <c r="N9" s="4" t="s">
        <v>801</v>
      </c>
      <c r="O9" s="4" t="s">
        <v>801</v>
      </c>
      <c r="P9" t="s">
        <v>772</v>
      </c>
      <c r="Q9" t="s">
        <v>802</v>
      </c>
      <c r="R9" t="s">
        <v>774</v>
      </c>
      <c r="S9" t="s">
        <v>775</v>
      </c>
      <c r="T9" t="s">
        <v>803</v>
      </c>
      <c r="U9" t="s">
        <v>804</v>
      </c>
    </row>
    <row r="10" spans="1:21" hidden="1">
      <c r="A10">
        <v>2024</v>
      </c>
      <c r="B10" t="s">
        <v>39</v>
      </c>
      <c r="C10" t="s">
        <v>800</v>
      </c>
      <c r="D10" t="s">
        <v>374</v>
      </c>
      <c r="E10" t="s">
        <v>374</v>
      </c>
      <c r="F10" t="s">
        <v>768</v>
      </c>
      <c r="G10" t="s">
        <v>778</v>
      </c>
      <c r="H10" s="4">
        <v>688.67</v>
      </c>
      <c r="I10" s="4">
        <v>757.31</v>
      </c>
      <c r="J10" s="4">
        <v>-9.0636600000000005</v>
      </c>
      <c r="K10" s="4">
        <v>655.5</v>
      </c>
      <c r="L10" s="4">
        <v>178.1</v>
      </c>
      <c r="M10" s="4">
        <v>268.05165599999998</v>
      </c>
      <c r="N10" s="4" t="s">
        <v>805</v>
      </c>
      <c r="O10" s="4" t="s">
        <v>805</v>
      </c>
      <c r="P10" t="s">
        <v>772</v>
      </c>
      <c r="Q10" t="s">
        <v>802</v>
      </c>
      <c r="R10" t="s">
        <v>774</v>
      </c>
      <c r="S10" t="s">
        <v>775</v>
      </c>
      <c r="T10" t="s">
        <v>803</v>
      </c>
      <c r="U10" t="s">
        <v>806</v>
      </c>
    </row>
    <row r="11" spans="1:21" hidden="1">
      <c r="A11">
        <v>2024</v>
      </c>
      <c r="B11" t="s">
        <v>41</v>
      </c>
      <c r="C11" t="s">
        <v>807</v>
      </c>
      <c r="D11" t="s">
        <v>808</v>
      </c>
      <c r="E11" t="s">
        <v>808</v>
      </c>
      <c r="F11" t="s">
        <v>785</v>
      </c>
      <c r="G11" t="s">
        <v>769</v>
      </c>
      <c r="H11" s="4">
        <v>789.95</v>
      </c>
      <c r="I11" s="4">
        <v>615.98</v>
      </c>
      <c r="J11" s="4">
        <v>28.242799999999999</v>
      </c>
      <c r="K11" s="4">
        <v>724.01</v>
      </c>
      <c r="L11" s="4">
        <v>508.59</v>
      </c>
      <c r="M11" s="4">
        <v>42.356318000000002</v>
      </c>
      <c r="N11" s="4" t="s">
        <v>809</v>
      </c>
      <c r="O11" s="4" t="s">
        <v>809</v>
      </c>
      <c r="P11" t="s">
        <v>772</v>
      </c>
      <c r="Q11" t="s">
        <v>810</v>
      </c>
      <c r="R11" t="s">
        <v>774</v>
      </c>
      <c r="S11" t="s">
        <v>775</v>
      </c>
      <c r="T11" t="s">
        <v>811</v>
      </c>
      <c r="U11" t="s">
        <v>812</v>
      </c>
    </row>
    <row r="12" spans="1:21" hidden="1">
      <c r="A12">
        <v>2024</v>
      </c>
      <c r="B12" t="s">
        <v>41</v>
      </c>
      <c r="C12" t="s">
        <v>807</v>
      </c>
      <c r="D12" t="s">
        <v>808</v>
      </c>
      <c r="E12" t="s">
        <v>808</v>
      </c>
      <c r="F12" t="s">
        <v>785</v>
      </c>
      <c r="G12" t="s">
        <v>778</v>
      </c>
      <c r="H12" s="4">
        <v>118.29</v>
      </c>
      <c r="I12" s="4"/>
      <c r="J12" s="4"/>
      <c r="K12" s="4">
        <v>45.445999999999998</v>
      </c>
      <c r="L12" s="4"/>
      <c r="M12" s="4"/>
      <c r="N12" s="4" t="s">
        <v>813</v>
      </c>
      <c r="O12" s="4" t="s">
        <v>813</v>
      </c>
      <c r="P12" t="s">
        <v>780</v>
      </c>
      <c r="Q12" t="s">
        <v>810</v>
      </c>
      <c r="R12" t="s">
        <v>774</v>
      </c>
      <c r="S12" t="s">
        <v>810</v>
      </c>
      <c r="T12" t="s">
        <v>814</v>
      </c>
    </row>
    <row r="13" spans="1:21" hidden="1">
      <c r="A13">
        <v>2023</v>
      </c>
      <c r="B13" t="s">
        <v>42</v>
      </c>
      <c r="C13" t="s">
        <v>767</v>
      </c>
      <c r="D13" t="s">
        <v>374</v>
      </c>
      <c r="E13" t="s">
        <v>374</v>
      </c>
      <c r="F13" t="s">
        <v>768</v>
      </c>
      <c r="G13" t="s">
        <v>769</v>
      </c>
      <c r="H13" s="4">
        <v>0</v>
      </c>
      <c r="I13" s="4"/>
      <c r="J13" s="4"/>
      <c r="K13" s="4">
        <v>0</v>
      </c>
      <c r="L13" s="4"/>
      <c r="M13" s="4"/>
      <c r="N13" s="4">
        <v>0</v>
      </c>
      <c r="O13" s="4">
        <v>0</v>
      </c>
      <c r="P13" t="s">
        <v>780</v>
      </c>
      <c r="Q13" t="s">
        <v>815</v>
      </c>
      <c r="R13" t="s">
        <v>816</v>
      </c>
      <c r="S13" t="s">
        <v>815</v>
      </c>
      <c r="T13" t="s">
        <v>817</v>
      </c>
    </row>
    <row r="14" spans="1:21" hidden="1">
      <c r="A14">
        <v>2023</v>
      </c>
      <c r="B14" t="s">
        <v>42</v>
      </c>
      <c r="C14" t="s">
        <v>767</v>
      </c>
      <c r="D14" t="s">
        <v>374</v>
      </c>
      <c r="E14" t="s">
        <v>374</v>
      </c>
      <c r="F14" t="s">
        <v>768</v>
      </c>
      <c r="G14" t="s">
        <v>778</v>
      </c>
      <c r="H14" s="4">
        <v>0</v>
      </c>
      <c r="I14" s="4"/>
      <c r="J14" s="4"/>
      <c r="K14" s="4">
        <v>0</v>
      </c>
      <c r="L14" s="4"/>
      <c r="M14" s="4"/>
      <c r="N14" s="4">
        <v>0</v>
      </c>
      <c r="O14" s="4">
        <v>0</v>
      </c>
      <c r="P14" t="s">
        <v>780</v>
      </c>
      <c r="Q14" t="s">
        <v>815</v>
      </c>
      <c r="R14" t="s">
        <v>816</v>
      </c>
      <c r="S14" t="s">
        <v>815</v>
      </c>
      <c r="T14" t="s">
        <v>817</v>
      </c>
    </row>
    <row r="15" spans="1:21">
      <c r="A15">
        <v>2023</v>
      </c>
      <c r="B15" t="s">
        <v>38</v>
      </c>
      <c r="C15" t="s">
        <v>782</v>
      </c>
      <c r="D15" t="s">
        <v>783</v>
      </c>
      <c r="E15" t="s">
        <v>784</v>
      </c>
      <c r="F15" t="s">
        <v>785</v>
      </c>
      <c r="G15" t="s">
        <v>769</v>
      </c>
      <c r="H15" s="4">
        <v>3037.7</v>
      </c>
      <c r="I15" s="4">
        <v>3737.1</v>
      </c>
      <c r="J15" s="4">
        <v>-18.715046000000001</v>
      </c>
      <c r="K15" s="4">
        <v>1735.43</v>
      </c>
      <c r="L15" s="4">
        <v>2236.9699999999998</v>
      </c>
      <c r="M15" s="4">
        <v>-22.420506</v>
      </c>
      <c r="N15" s="4" t="s">
        <v>818</v>
      </c>
      <c r="O15" s="4" t="s">
        <v>818</v>
      </c>
      <c r="P15" t="s">
        <v>772</v>
      </c>
      <c r="Q15" t="s">
        <v>819</v>
      </c>
      <c r="R15" t="s">
        <v>816</v>
      </c>
      <c r="S15" t="s">
        <v>820</v>
      </c>
      <c r="T15" t="s">
        <v>821</v>
      </c>
      <c r="U15" t="s">
        <v>822</v>
      </c>
    </row>
    <row r="16" spans="1:21" hidden="1">
      <c r="A16">
        <v>2023</v>
      </c>
      <c r="B16" t="s">
        <v>38</v>
      </c>
      <c r="C16" t="s">
        <v>782</v>
      </c>
      <c r="D16" t="s">
        <v>783</v>
      </c>
      <c r="E16" t="s">
        <v>784</v>
      </c>
      <c r="F16" t="s">
        <v>785</v>
      </c>
      <c r="G16" t="s">
        <v>778</v>
      </c>
      <c r="H16" s="4">
        <v>0.81</v>
      </c>
      <c r="I16" s="4"/>
      <c r="J16" s="4"/>
      <c r="K16" s="4">
        <v>0.04</v>
      </c>
      <c r="L16" s="4"/>
      <c r="M16" s="4"/>
      <c r="N16" s="4" t="s">
        <v>823</v>
      </c>
      <c r="O16" s="4" t="s">
        <v>823</v>
      </c>
      <c r="P16" t="s">
        <v>780</v>
      </c>
      <c r="Q16" t="s">
        <v>819</v>
      </c>
      <c r="R16" t="s">
        <v>816</v>
      </c>
      <c r="S16" t="s">
        <v>819</v>
      </c>
      <c r="T16" t="s">
        <v>824</v>
      </c>
    </row>
    <row r="17" spans="1:21" hidden="1">
      <c r="A17">
        <v>2023</v>
      </c>
      <c r="B17" t="s">
        <v>40</v>
      </c>
      <c r="C17" t="s">
        <v>767</v>
      </c>
      <c r="D17" t="s">
        <v>374</v>
      </c>
      <c r="E17" t="s">
        <v>374</v>
      </c>
      <c r="F17" t="s">
        <v>768</v>
      </c>
      <c r="G17" t="s">
        <v>778</v>
      </c>
      <c r="H17" s="4">
        <v>2096.4140000000002</v>
      </c>
      <c r="I17" s="4"/>
      <c r="J17" s="4"/>
      <c r="K17" s="4">
        <v>0</v>
      </c>
      <c r="L17" s="4"/>
      <c r="M17" s="4"/>
      <c r="N17" s="4" t="s">
        <v>825</v>
      </c>
      <c r="O17" s="4" t="s">
        <v>825</v>
      </c>
      <c r="P17" t="s">
        <v>780</v>
      </c>
      <c r="Q17" t="s">
        <v>794</v>
      </c>
      <c r="R17" t="s">
        <v>816</v>
      </c>
      <c r="S17" t="s">
        <v>794</v>
      </c>
      <c r="T17" t="s">
        <v>826</v>
      </c>
    </row>
    <row r="18" spans="1:21" hidden="1">
      <c r="A18">
        <v>2023</v>
      </c>
      <c r="B18" t="s">
        <v>40</v>
      </c>
      <c r="C18" t="s">
        <v>767</v>
      </c>
      <c r="D18" t="s">
        <v>374</v>
      </c>
      <c r="E18" t="s">
        <v>374</v>
      </c>
      <c r="F18" t="s">
        <v>768</v>
      </c>
      <c r="G18" t="s">
        <v>769</v>
      </c>
      <c r="H18" s="4">
        <v>3810.8420000000001</v>
      </c>
      <c r="I18" s="4"/>
      <c r="J18" s="4"/>
      <c r="K18" s="4">
        <v>191.54</v>
      </c>
      <c r="L18" s="4"/>
      <c r="M18" s="4"/>
      <c r="N18" s="4" t="s">
        <v>827</v>
      </c>
      <c r="O18" s="4" t="s">
        <v>827</v>
      </c>
      <c r="P18" t="s">
        <v>780</v>
      </c>
      <c r="Q18" t="s">
        <v>794</v>
      </c>
      <c r="R18" t="s">
        <v>816</v>
      </c>
      <c r="S18" t="s">
        <v>794</v>
      </c>
      <c r="T18" t="s">
        <v>826</v>
      </c>
    </row>
    <row r="19" spans="1:21" hidden="1">
      <c r="A19">
        <v>2023</v>
      </c>
      <c r="B19" t="s">
        <v>39</v>
      </c>
      <c r="C19" t="s">
        <v>800</v>
      </c>
      <c r="D19" t="s">
        <v>374</v>
      </c>
      <c r="E19" t="s">
        <v>374</v>
      </c>
      <c r="F19" t="s">
        <v>768</v>
      </c>
      <c r="G19" t="s">
        <v>769</v>
      </c>
      <c r="H19" s="4">
        <v>2513.19</v>
      </c>
      <c r="I19" s="4"/>
      <c r="J19" s="4"/>
      <c r="K19" s="4">
        <v>50.49</v>
      </c>
      <c r="L19" s="4"/>
      <c r="M19" s="4"/>
      <c r="N19" s="4" t="s">
        <v>828</v>
      </c>
      <c r="O19" s="4" t="s">
        <v>828</v>
      </c>
      <c r="P19" t="s">
        <v>780</v>
      </c>
      <c r="Q19" t="s">
        <v>829</v>
      </c>
      <c r="R19" t="s">
        <v>816</v>
      </c>
      <c r="S19" t="s">
        <v>829</v>
      </c>
      <c r="T19" t="s">
        <v>830</v>
      </c>
    </row>
    <row r="20" spans="1:21" hidden="1">
      <c r="A20">
        <v>2023</v>
      </c>
      <c r="B20" t="s">
        <v>39</v>
      </c>
      <c r="C20" t="s">
        <v>800</v>
      </c>
      <c r="D20" t="s">
        <v>374</v>
      </c>
      <c r="E20" t="s">
        <v>374</v>
      </c>
      <c r="F20" t="s">
        <v>768</v>
      </c>
      <c r="G20" t="s">
        <v>778</v>
      </c>
      <c r="H20" s="4">
        <v>757.31</v>
      </c>
      <c r="I20" s="4"/>
      <c r="J20" s="4"/>
      <c r="K20" s="4">
        <v>178.1</v>
      </c>
      <c r="L20" s="4"/>
      <c r="M20" s="4"/>
      <c r="N20" s="4" t="s">
        <v>828</v>
      </c>
      <c r="O20" s="4" t="s">
        <v>828</v>
      </c>
      <c r="P20" t="s">
        <v>780</v>
      </c>
      <c r="Q20" t="s">
        <v>829</v>
      </c>
      <c r="R20" t="s">
        <v>816</v>
      </c>
      <c r="S20" t="s">
        <v>829</v>
      </c>
      <c r="T20" t="s">
        <v>830</v>
      </c>
    </row>
    <row r="21" spans="1:21" hidden="1">
      <c r="A21">
        <v>2023</v>
      </c>
      <c r="B21" t="s">
        <v>41</v>
      </c>
      <c r="C21" t="s">
        <v>807</v>
      </c>
      <c r="D21" t="s">
        <v>808</v>
      </c>
      <c r="E21" t="s">
        <v>808</v>
      </c>
      <c r="F21" t="s">
        <v>785</v>
      </c>
      <c r="G21" t="s">
        <v>769</v>
      </c>
      <c r="H21" s="4">
        <v>615.98</v>
      </c>
      <c r="I21" s="4"/>
      <c r="J21" s="4"/>
      <c r="K21" s="4">
        <v>508.59</v>
      </c>
      <c r="L21" s="4"/>
      <c r="M21" s="4"/>
      <c r="N21" s="4" t="s">
        <v>831</v>
      </c>
      <c r="O21" s="4" t="s">
        <v>831</v>
      </c>
      <c r="P21" t="s">
        <v>780</v>
      </c>
      <c r="Q21" t="s">
        <v>810</v>
      </c>
      <c r="R21" t="s">
        <v>816</v>
      </c>
      <c r="S21" t="s">
        <v>810</v>
      </c>
      <c r="T21" t="s">
        <v>832</v>
      </c>
    </row>
    <row r="22" spans="1:21" hidden="1">
      <c r="A22">
        <v>2023</v>
      </c>
      <c r="B22" t="s">
        <v>41</v>
      </c>
      <c r="C22" t="s">
        <v>807</v>
      </c>
      <c r="D22" t="s">
        <v>808</v>
      </c>
      <c r="E22" t="s">
        <v>808</v>
      </c>
      <c r="F22" t="s">
        <v>785</v>
      </c>
      <c r="G22" t="s">
        <v>778</v>
      </c>
      <c r="H22" s="4">
        <v>121.44</v>
      </c>
      <c r="I22" s="4"/>
      <c r="J22" s="4"/>
      <c r="K22" s="4">
        <v>47.41</v>
      </c>
      <c r="L22" s="4"/>
      <c r="M22" s="4"/>
      <c r="N22" s="4" t="s">
        <v>833</v>
      </c>
      <c r="O22" s="4" t="s">
        <v>833</v>
      </c>
      <c r="P22" t="s">
        <v>780</v>
      </c>
      <c r="Q22" t="s">
        <v>810</v>
      </c>
      <c r="R22" t="s">
        <v>816</v>
      </c>
      <c r="S22" t="s">
        <v>810</v>
      </c>
      <c r="T22" t="s">
        <v>832</v>
      </c>
    </row>
    <row r="23" spans="1:21" hidden="1">
      <c r="A23">
        <v>2020</v>
      </c>
      <c r="B23" t="s">
        <v>42</v>
      </c>
      <c r="C23" t="s">
        <v>767</v>
      </c>
      <c r="D23" t="s">
        <v>374</v>
      </c>
      <c r="E23" t="s">
        <v>374</v>
      </c>
      <c r="F23" t="s">
        <v>768</v>
      </c>
      <c r="G23" t="s">
        <v>769</v>
      </c>
      <c r="H23" s="4">
        <v>0.5</v>
      </c>
      <c r="I23" s="4"/>
      <c r="J23" s="4"/>
      <c r="K23" s="4">
        <v>0</v>
      </c>
      <c r="L23" s="4"/>
      <c r="M23" s="4"/>
      <c r="N23" s="4"/>
      <c r="O23" s="4"/>
      <c r="P23" t="s">
        <v>780</v>
      </c>
      <c r="Q23" t="s">
        <v>815</v>
      </c>
      <c r="R23" t="s">
        <v>834</v>
      </c>
      <c r="S23" t="s">
        <v>815</v>
      </c>
      <c r="T23" t="s">
        <v>834</v>
      </c>
    </row>
    <row r="24" spans="1:21" hidden="1">
      <c r="A24">
        <v>2022</v>
      </c>
      <c r="B24" t="s">
        <v>42</v>
      </c>
      <c r="C24" t="s">
        <v>767</v>
      </c>
      <c r="D24" t="s">
        <v>374</v>
      </c>
      <c r="E24" t="s">
        <v>374</v>
      </c>
      <c r="F24" t="s">
        <v>768</v>
      </c>
      <c r="G24" t="s">
        <v>778</v>
      </c>
      <c r="H24" s="4">
        <v>13.9</v>
      </c>
      <c r="I24" s="4">
        <v>0</v>
      </c>
      <c r="J24" s="4" t="s">
        <v>770</v>
      </c>
      <c r="K24" s="4">
        <v>0</v>
      </c>
      <c r="L24" s="4">
        <v>0</v>
      </c>
      <c r="M24" s="4">
        <v>0</v>
      </c>
      <c r="N24" s="4"/>
      <c r="O24" s="4"/>
      <c r="P24" t="s">
        <v>780</v>
      </c>
      <c r="Q24" t="s">
        <v>815</v>
      </c>
      <c r="R24" t="s">
        <v>835</v>
      </c>
      <c r="S24" t="s">
        <v>815</v>
      </c>
      <c r="T24" t="s">
        <v>835</v>
      </c>
      <c r="U24" t="s">
        <v>836</v>
      </c>
    </row>
    <row r="25" spans="1:21" hidden="1">
      <c r="A25">
        <v>2022</v>
      </c>
      <c r="B25" t="s">
        <v>42</v>
      </c>
      <c r="C25" t="s">
        <v>767</v>
      </c>
      <c r="D25" t="s">
        <v>374</v>
      </c>
      <c r="E25" t="s">
        <v>374</v>
      </c>
      <c r="F25" t="s">
        <v>768</v>
      </c>
      <c r="G25" t="s">
        <v>769</v>
      </c>
      <c r="H25" s="4">
        <v>5420</v>
      </c>
      <c r="I25" s="4">
        <v>0.35</v>
      </c>
      <c r="J25" s="4">
        <v>1548471.428571</v>
      </c>
      <c r="K25" s="4">
        <v>0</v>
      </c>
      <c r="L25" s="4">
        <v>0</v>
      </c>
      <c r="M25" s="4">
        <v>0</v>
      </c>
      <c r="N25" s="4"/>
      <c r="O25" s="4"/>
      <c r="P25" t="s">
        <v>780</v>
      </c>
      <c r="Q25" t="s">
        <v>815</v>
      </c>
      <c r="R25" t="s">
        <v>835</v>
      </c>
      <c r="S25" t="s">
        <v>837</v>
      </c>
      <c r="T25" t="s">
        <v>838</v>
      </c>
      <c r="U25" t="s">
        <v>839</v>
      </c>
    </row>
    <row r="26" spans="1:21" hidden="1">
      <c r="A26">
        <v>2022</v>
      </c>
      <c r="B26" t="s">
        <v>39</v>
      </c>
      <c r="C26" t="s">
        <v>800</v>
      </c>
      <c r="D26" t="s">
        <v>374</v>
      </c>
      <c r="E26" t="s">
        <v>374</v>
      </c>
      <c r="F26" t="s">
        <v>768</v>
      </c>
      <c r="G26" t="s">
        <v>769</v>
      </c>
      <c r="H26" s="4">
        <v>2434.0500000000002</v>
      </c>
      <c r="I26" s="4">
        <v>2462.0100000000002</v>
      </c>
      <c r="J26" s="4">
        <v>-1.1356569999999999</v>
      </c>
      <c r="K26" s="4">
        <v>73.52</v>
      </c>
      <c r="L26" s="4">
        <v>283.63</v>
      </c>
      <c r="M26" s="4">
        <v>-74.078906000000003</v>
      </c>
      <c r="N26" s="4"/>
      <c r="O26" s="4"/>
      <c r="P26" t="s">
        <v>780</v>
      </c>
      <c r="Q26" t="s">
        <v>840</v>
      </c>
      <c r="R26" t="s">
        <v>841</v>
      </c>
      <c r="S26" t="s">
        <v>820</v>
      </c>
      <c r="T26" t="s">
        <v>842</v>
      </c>
      <c r="U26" t="s">
        <v>843</v>
      </c>
    </row>
    <row r="27" spans="1:21" hidden="1">
      <c r="A27">
        <v>2021</v>
      </c>
      <c r="B27" t="s">
        <v>39</v>
      </c>
      <c r="C27" t="s">
        <v>800</v>
      </c>
      <c r="D27" t="s">
        <v>374</v>
      </c>
      <c r="E27" t="s">
        <v>374</v>
      </c>
      <c r="F27" t="s">
        <v>768</v>
      </c>
      <c r="G27" t="s">
        <v>769</v>
      </c>
      <c r="H27" s="4">
        <v>2462.0100000000002</v>
      </c>
      <c r="I27" s="4">
        <v>3081.819</v>
      </c>
      <c r="J27" s="4">
        <v>-20.111791</v>
      </c>
      <c r="K27" s="4">
        <v>283.63</v>
      </c>
      <c r="L27" s="4"/>
      <c r="M27" s="4"/>
      <c r="N27" s="4"/>
      <c r="O27" s="4"/>
      <c r="P27" t="s">
        <v>780</v>
      </c>
      <c r="Q27" t="s">
        <v>840</v>
      </c>
      <c r="R27" t="s">
        <v>844</v>
      </c>
      <c r="S27" t="s">
        <v>840</v>
      </c>
      <c r="T27" t="s">
        <v>845</v>
      </c>
      <c r="U27" t="s">
        <v>846</v>
      </c>
    </row>
    <row r="28" spans="1:21" hidden="1">
      <c r="A28">
        <v>2022</v>
      </c>
      <c r="B28" t="s">
        <v>39</v>
      </c>
      <c r="C28" t="s">
        <v>800</v>
      </c>
      <c r="D28" t="s">
        <v>374</v>
      </c>
      <c r="E28" t="s">
        <v>374</v>
      </c>
      <c r="F28" t="s">
        <v>768</v>
      </c>
      <c r="G28" t="s">
        <v>778</v>
      </c>
      <c r="H28" s="4">
        <v>217.25</v>
      </c>
      <c r="I28" s="4">
        <v>157.76</v>
      </c>
      <c r="J28" s="4">
        <v>37.709178000000001</v>
      </c>
      <c r="K28" s="4">
        <v>0</v>
      </c>
      <c r="L28" s="4">
        <v>0</v>
      </c>
      <c r="M28" s="4">
        <v>0</v>
      </c>
      <c r="N28" s="4"/>
      <c r="O28" s="4"/>
      <c r="P28" t="s">
        <v>780</v>
      </c>
      <c r="Q28" t="s">
        <v>840</v>
      </c>
      <c r="R28" t="s">
        <v>847</v>
      </c>
      <c r="S28" t="s">
        <v>820</v>
      </c>
      <c r="T28" t="s">
        <v>848</v>
      </c>
      <c r="U28" t="s">
        <v>849</v>
      </c>
    </row>
    <row r="29" spans="1:21" hidden="1">
      <c r="A29">
        <v>2021</v>
      </c>
      <c r="B29" t="s">
        <v>39</v>
      </c>
      <c r="C29" t="s">
        <v>800</v>
      </c>
      <c r="D29" t="s">
        <v>374</v>
      </c>
      <c r="E29" t="s">
        <v>374</v>
      </c>
      <c r="F29" t="s">
        <v>768</v>
      </c>
      <c r="G29" t="s">
        <v>778</v>
      </c>
      <c r="H29" s="4">
        <v>157.76</v>
      </c>
      <c r="I29" s="4">
        <v>564.54</v>
      </c>
      <c r="J29" s="4">
        <v>-72.055125000000004</v>
      </c>
      <c r="K29" s="4">
        <v>0</v>
      </c>
      <c r="L29" s="4">
        <v>0</v>
      </c>
      <c r="M29" s="4">
        <v>0</v>
      </c>
      <c r="N29" s="4"/>
      <c r="O29" s="4"/>
      <c r="P29" t="s">
        <v>780</v>
      </c>
      <c r="Q29" t="s">
        <v>840</v>
      </c>
      <c r="R29" t="s">
        <v>850</v>
      </c>
      <c r="S29" t="s">
        <v>840</v>
      </c>
      <c r="T29" t="s">
        <v>850</v>
      </c>
    </row>
    <row r="30" spans="1:21" hidden="1">
      <c r="A30">
        <v>2022</v>
      </c>
      <c r="B30" t="s">
        <v>40</v>
      </c>
      <c r="C30" t="s">
        <v>767</v>
      </c>
      <c r="D30" t="s">
        <v>374</v>
      </c>
      <c r="E30" t="s">
        <v>374</v>
      </c>
      <c r="F30" t="s">
        <v>768</v>
      </c>
      <c r="G30" t="s">
        <v>769</v>
      </c>
      <c r="H30" s="4">
        <v>935.673</v>
      </c>
      <c r="I30" s="4">
        <v>1033.78</v>
      </c>
      <c r="J30" s="4">
        <v>-9.4901239999999998</v>
      </c>
      <c r="K30" s="4"/>
      <c r="L30" s="4"/>
      <c r="M30" s="4"/>
      <c r="N30" s="4"/>
      <c r="O30" s="4"/>
      <c r="P30" t="s">
        <v>780</v>
      </c>
      <c r="Q30" t="s">
        <v>794</v>
      </c>
      <c r="R30" t="s">
        <v>851</v>
      </c>
      <c r="S30" t="s">
        <v>794</v>
      </c>
      <c r="T30" t="s">
        <v>852</v>
      </c>
      <c r="U30" t="s">
        <v>853</v>
      </c>
    </row>
    <row r="31" spans="1:21" hidden="1">
      <c r="A31">
        <v>2021</v>
      </c>
      <c r="B31" t="s">
        <v>40</v>
      </c>
      <c r="C31" t="s">
        <v>767</v>
      </c>
      <c r="D31" t="s">
        <v>374</v>
      </c>
      <c r="E31" t="s">
        <v>374</v>
      </c>
      <c r="F31" t="s">
        <v>768</v>
      </c>
      <c r="G31" t="s">
        <v>769</v>
      </c>
      <c r="H31" s="4">
        <v>1033.78</v>
      </c>
      <c r="I31" s="4">
        <v>842.70100000000002</v>
      </c>
      <c r="J31" s="4">
        <v>22.674589999999998</v>
      </c>
      <c r="K31" s="4"/>
      <c r="L31" s="4"/>
      <c r="M31" s="4"/>
      <c r="N31" s="4"/>
      <c r="O31" s="4"/>
      <c r="P31" t="s">
        <v>780</v>
      </c>
      <c r="Q31" t="s">
        <v>794</v>
      </c>
      <c r="R31" t="s">
        <v>851</v>
      </c>
      <c r="S31" t="s">
        <v>794</v>
      </c>
      <c r="T31" t="s">
        <v>854</v>
      </c>
      <c r="U31" t="s">
        <v>855</v>
      </c>
    </row>
    <row r="32" spans="1:21" hidden="1">
      <c r="A32">
        <v>2020</v>
      </c>
      <c r="B32" t="s">
        <v>40</v>
      </c>
      <c r="C32" t="s">
        <v>767</v>
      </c>
      <c r="D32" t="s">
        <v>374</v>
      </c>
      <c r="E32" t="s">
        <v>374</v>
      </c>
      <c r="F32" t="s">
        <v>768</v>
      </c>
      <c r="G32" t="s">
        <v>769</v>
      </c>
      <c r="H32" s="4">
        <v>842.70100000000002</v>
      </c>
      <c r="I32" s="4">
        <v>225.27</v>
      </c>
      <c r="J32" s="4">
        <v>274.08487600000001</v>
      </c>
      <c r="K32" s="4"/>
      <c r="L32" s="4"/>
      <c r="M32" s="4"/>
      <c r="N32" s="4"/>
      <c r="O32" s="4"/>
      <c r="P32" t="s">
        <v>780</v>
      </c>
      <c r="Q32" t="s">
        <v>794</v>
      </c>
      <c r="R32" t="s">
        <v>851</v>
      </c>
      <c r="S32" t="s">
        <v>794</v>
      </c>
      <c r="T32" t="s">
        <v>856</v>
      </c>
      <c r="U32" t="s">
        <v>857</v>
      </c>
    </row>
    <row r="33" spans="1:21" hidden="1">
      <c r="A33">
        <v>2019</v>
      </c>
      <c r="B33" t="s">
        <v>40</v>
      </c>
      <c r="C33" t="s">
        <v>767</v>
      </c>
      <c r="D33" t="s">
        <v>374</v>
      </c>
      <c r="E33" t="s">
        <v>374</v>
      </c>
      <c r="F33" t="s">
        <v>768</v>
      </c>
      <c r="G33" t="s">
        <v>769</v>
      </c>
      <c r="H33" s="4">
        <v>225.27</v>
      </c>
      <c r="I33" s="4">
        <v>848.90700000000004</v>
      </c>
      <c r="J33" s="4">
        <v>-73.463524000000007</v>
      </c>
      <c r="K33" s="4"/>
      <c r="L33" s="4"/>
      <c r="M33" s="4"/>
      <c r="N33" s="4"/>
      <c r="O33" s="4"/>
      <c r="P33" t="s">
        <v>780</v>
      </c>
      <c r="Q33" t="s">
        <v>794</v>
      </c>
      <c r="R33" t="s">
        <v>851</v>
      </c>
      <c r="S33" t="s">
        <v>794</v>
      </c>
      <c r="T33" t="s">
        <v>858</v>
      </c>
      <c r="U33" t="s">
        <v>859</v>
      </c>
    </row>
    <row r="34" spans="1:21" hidden="1">
      <c r="A34">
        <v>2018</v>
      </c>
      <c r="B34" t="s">
        <v>40</v>
      </c>
      <c r="C34" t="s">
        <v>767</v>
      </c>
      <c r="D34" t="s">
        <v>374</v>
      </c>
      <c r="E34" t="s">
        <v>374</v>
      </c>
      <c r="F34" t="s">
        <v>768</v>
      </c>
      <c r="G34" t="s">
        <v>769</v>
      </c>
      <c r="H34" s="4">
        <v>848.90700000000004</v>
      </c>
      <c r="I34" s="4"/>
      <c r="J34" s="4"/>
      <c r="K34" s="4"/>
      <c r="L34" s="4"/>
      <c r="M34" s="4"/>
      <c r="N34" s="4"/>
      <c r="O34" s="4"/>
      <c r="P34" t="s">
        <v>780</v>
      </c>
      <c r="Q34" t="s">
        <v>794</v>
      </c>
      <c r="R34" t="s">
        <v>851</v>
      </c>
      <c r="S34" t="s">
        <v>794</v>
      </c>
      <c r="T34" t="s">
        <v>860</v>
      </c>
      <c r="U34" t="s">
        <v>853</v>
      </c>
    </row>
    <row r="35" spans="1:21" hidden="1">
      <c r="A35">
        <v>2021</v>
      </c>
      <c r="B35" t="s">
        <v>38</v>
      </c>
      <c r="C35" t="s">
        <v>782</v>
      </c>
      <c r="D35" t="s">
        <v>783</v>
      </c>
      <c r="E35" t="s">
        <v>784</v>
      </c>
      <c r="F35" t="s">
        <v>785</v>
      </c>
      <c r="G35" t="s">
        <v>778</v>
      </c>
      <c r="H35" s="4">
        <v>0.56000000000000005</v>
      </c>
      <c r="I35" s="4">
        <v>18.02</v>
      </c>
      <c r="J35" s="4">
        <v>-96.892341999999999</v>
      </c>
      <c r="K35" s="4">
        <v>5.0000000000000001E-4</v>
      </c>
      <c r="L35" s="4">
        <v>5.0000000000000001E-4</v>
      </c>
      <c r="M35" s="4">
        <v>0</v>
      </c>
      <c r="N35" s="4"/>
      <c r="O35" s="4"/>
      <c r="P35" t="s">
        <v>780</v>
      </c>
      <c r="Q35" t="s">
        <v>819</v>
      </c>
      <c r="R35" t="s">
        <v>861</v>
      </c>
      <c r="S35" t="s">
        <v>819</v>
      </c>
      <c r="T35" t="s">
        <v>862</v>
      </c>
      <c r="U35" t="s">
        <v>863</v>
      </c>
    </row>
    <row r="36" spans="1:21">
      <c r="A36">
        <v>2021</v>
      </c>
      <c r="B36" t="s">
        <v>38</v>
      </c>
      <c r="C36" t="s">
        <v>782</v>
      </c>
      <c r="D36" t="s">
        <v>783</v>
      </c>
      <c r="E36" t="s">
        <v>784</v>
      </c>
      <c r="F36" t="s">
        <v>785</v>
      </c>
      <c r="G36" t="s">
        <v>769</v>
      </c>
      <c r="H36" s="4">
        <v>3244.7</v>
      </c>
      <c r="I36" s="4">
        <v>2877.7</v>
      </c>
      <c r="J36" s="4">
        <v>12.75324</v>
      </c>
      <c r="K36" s="4">
        <v>1920.49</v>
      </c>
      <c r="L36" s="4">
        <v>1491.2</v>
      </c>
      <c r="M36" s="4">
        <v>28.788224</v>
      </c>
      <c r="N36" s="4" t="s">
        <v>864</v>
      </c>
      <c r="O36" s="4"/>
      <c r="P36" t="s">
        <v>772</v>
      </c>
      <c r="Q36" t="s">
        <v>819</v>
      </c>
      <c r="R36" t="s">
        <v>865</v>
      </c>
      <c r="S36" t="s">
        <v>820</v>
      </c>
      <c r="T36" t="s">
        <v>866</v>
      </c>
      <c r="U36" t="s">
        <v>867</v>
      </c>
    </row>
    <row r="37" spans="1:21" hidden="1">
      <c r="A37">
        <v>2021</v>
      </c>
      <c r="B37" t="s">
        <v>41</v>
      </c>
      <c r="C37" t="s">
        <v>807</v>
      </c>
      <c r="D37" t="s">
        <v>808</v>
      </c>
      <c r="E37" t="s">
        <v>808</v>
      </c>
      <c r="F37" t="s">
        <v>785</v>
      </c>
      <c r="G37" t="s">
        <v>769</v>
      </c>
      <c r="H37" s="4">
        <v>866.32</v>
      </c>
      <c r="I37" s="4">
        <v>866.32799999999997</v>
      </c>
      <c r="J37" s="4">
        <v>-9.2299999999999999E-4</v>
      </c>
      <c r="K37" s="4">
        <v>778.78099999999995</v>
      </c>
      <c r="L37" s="4">
        <v>363.98</v>
      </c>
      <c r="M37" s="4">
        <v>113.96258</v>
      </c>
      <c r="N37" s="4"/>
      <c r="O37" s="4"/>
      <c r="P37" t="s">
        <v>780</v>
      </c>
      <c r="Q37" t="s">
        <v>868</v>
      </c>
      <c r="R37" t="s">
        <v>869</v>
      </c>
      <c r="S37" t="s">
        <v>868</v>
      </c>
      <c r="T37" t="s">
        <v>870</v>
      </c>
      <c r="U37" t="s">
        <v>836</v>
      </c>
    </row>
    <row r="38" spans="1:21" hidden="1">
      <c r="A38">
        <v>2021</v>
      </c>
      <c r="B38" t="s">
        <v>41</v>
      </c>
      <c r="C38" t="s">
        <v>807</v>
      </c>
      <c r="D38" t="s">
        <v>808</v>
      </c>
      <c r="E38" t="s">
        <v>808</v>
      </c>
      <c r="F38" t="s">
        <v>785</v>
      </c>
      <c r="G38" t="s">
        <v>778</v>
      </c>
      <c r="H38" s="4">
        <v>157.9</v>
      </c>
      <c r="I38" s="4">
        <v>157.98599999999999</v>
      </c>
      <c r="J38" s="4">
        <v>-5.4434999999999997E-2</v>
      </c>
      <c r="K38" s="4">
        <v>60.7</v>
      </c>
      <c r="L38" s="4">
        <v>53.36</v>
      </c>
      <c r="M38" s="4">
        <v>13.755622000000001</v>
      </c>
      <c r="N38" s="4"/>
      <c r="O38" s="4"/>
      <c r="P38" t="s">
        <v>780</v>
      </c>
      <c r="Q38" t="s">
        <v>868</v>
      </c>
      <c r="R38" t="s">
        <v>869</v>
      </c>
      <c r="S38" t="s">
        <v>868</v>
      </c>
      <c r="T38" t="s">
        <v>871</v>
      </c>
      <c r="U38" t="s">
        <v>836</v>
      </c>
    </row>
    <row r="39" spans="1:21" hidden="1">
      <c r="A39">
        <v>2022</v>
      </c>
      <c r="B39" t="s">
        <v>40</v>
      </c>
      <c r="C39" t="s">
        <v>767</v>
      </c>
      <c r="D39" t="s">
        <v>374</v>
      </c>
      <c r="E39" t="s">
        <v>374</v>
      </c>
      <c r="F39" t="s">
        <v>768</v>
      </c>
      <c r="G39" t="s">
        <v>778</v>
      </c>
      <c r="H39" s="4">
        <v>1519.5060000000001</v>
      </c>
      <c r="I39" s="4">
        <v>248.9</v>
      </c>
      <c r="J39" s="4">
        <v>510.48854999999998</v>
      </c>
      <c r="K39" s="4">
        <v>0</v>
      </c>
      <c r="L39" s="4">
        <v>0</v>
      </c>
      <c r="M39" s="4">
        <v>0</v>
      </c>
      <c r="N39" s="4"/>
      <c r="O39" s="4"/>
      <c r="P39" t="s">
        <v>780</v>
      </c>
      <c r="Q39" t="s">
        <v>802</v>
      </c>
      <c r="R39" t="s">
        <v>872</v>
      </c>
      <c r="S39" t="s">
        <v>794</v>
      </c>
      <c r="T39" t="s">
        <v>873</v>
      </c>
      <c r="U39" t="s">
        <v>874</v>
      </c>
    </row>
    <row r="40" spans="1:21" hidden="1">
      <c r="A40">
        <v>2020</v>
      </c>
      <c r="B40" t="s">
        <v>40</v>
      </c>
      <c r="C40" t="s">
        <v>767</v>
      </c>
      <c r="D40" t="s">
        <v>374</v>
      </c>
      <c r="E40" t="s">
        <v>374</v>
      </c>
      <c r="F40" t="s">
        <v>768</v>
      </c>
      <c r="G40" t="s">
        <v>778</v>
      </c>
      <c r="H40" s="4">
        <v>1682.653</v>
      </c>
      <c r="I40" s="4">
        <v>845.44100000000003</v>
      </c>
      <c r="J40" s="4">
        <v>99.026662000000002</v>
      </c>
      <c r="K40" s="4">
        <v>0</v>
      </c>
      <c r="L40" s="4">
        <v>0</v>
      </c>
      <c r="M40" s="4">
        <v>0</v>
      </c>
      <c r="N40" s="4"/>
      <c r="O40" s="4"/>
      <c r="P40" t="s">
        <v>780</v>
      </c>
      <c r="Q40" t="s">
        <v>802</v>
      </c>
      <c r="R40" t="s">
        <v>875</v>
      </c>
      <c r="S40" t="s">
        <v>794</v>
      </c>
      <c r="T40" t="s">
        <v>876</v>
      </c>
      <c r="U40" t="s">
        <v>857</v>
      </c>
    </row>
    <row r="41" spans="1:21" hidden="1">
      <c r="A41">
        <v>2019</v>
      </c>
      <c r="B41" t="s">
        <v>40</v>
      </c>
      <c r="C41" t="s">
        <v>767</v>
      </c>
      <c r="D41" t="s">
        <v>374</v>
      </c>
      <c r="E41" t="s">
        <v>374</v>
      </c>
      <c r="F41" t="s">
        <v>768</v>
      </c>
      <c r="G41" t="s">
        <v>778</v>
      </c>
      <c r="H41" s="4">
        <v>845.44100000000003</v>
      </c>
      <c r="I41" s="4">
        <v>875.83</v>
      </c>
      <c r="J41" s="4">
        <v>-3.4697369999999998</v>
      </c>
      <c r="K41" s="4">
        <v>0</v>
      </c>
      <c r="L41" s="4">
        <v>0</v>
      </c>
      <c r="M41" s="4">
        <v>0</v>
      </c>
      <c r="N41" s="4"/>
      <c r="O41" s="4"/>
      <c r="P41" t="s">
        <v>780</v>
      </c>
      <c r="Q41" t="s">
        <v>802</v>
      </c>
      <c r="R41" t="s">
        <v>877</v>
      </c>
      <c r="S41" t="s">
        <v>794</v>
      </c>
      <c r="T41" t="s">
        <v>878</v>
      </c>
      <c r="U41" t="s">
        <v>853</v>
      </c>
    </row>
    <row r="42" spans="1:21" hidden="1">
      <c r="A42">
        <v>2018</v>
      </c>
      <c r="B42" t="s">
        <v>40</v>
      </c>
      <c r="C42" t="s">
        <v>767</v>
      </c>
      <c r="D42" t="s">
        <v>374</v>
      </c>
      <c r="E42" t="s">
        <v>374</v>
      </c>
      <c r="F42" t="s">
        <v>768</v>
      </c>
      <c r="G42" t="s">
        <v>778</v>
      </c>
      <c r="H42" s="4">
        <v>875.83</v>
      </c>
      <c r="I42" s="4"/>
      <c r="J42" s="4"/>
      <c r="K42" s="4">
        <v>0</v>
      </c>
      <c r="L42" s="4"/>
      <c r="M42" s="4"/>
      <c r="N42" s="4"/>
      <c r="O42" s="4"/>
      <c r="P42" t="s">
        <v>780</v>
      </c>
      <c r="Q42" t="s">
        <v>802</v>
      </c>
      <c r="R42" t="s">
        <v>879</v>
      </c>
      <c r="S42" t="s">
        <v>794</v>
      </c>
      <c r="T42" t="s">
        <v>880</v>
      </c>
      <c r="U42" t="s">
        <v>853</v>
      </c>
    </row>
    <row r="43" spans="1:21" hidden="1">
      <c r="A43">
        <v>2022</v>
      </c>
      <c r="B43" t="s">
        <v>41</v>
      </c>
      <c r="C43" t="s">
        <v>807</v>
      </c>
      <c r="D43" t="s">
        <v>808</v>
      </c>
      <c r="E43" t="s">
        <v>808</v>
      </c>
      <c r="F43" t="s">
        <v>785</v>
      </c>
      <c r="G43" t="s">
        <v>769</v>
      </c>
      <c r="H43" s="4">
        <v>597.87</v>
      </c>
      <c r="I43" s="4">
        <v>866.32</v>
      </c>
      <c r="J43" s="4">
        <v>-30.987394999999999</v>
      </c>
      <c r="K43" s="4">
        <v>499.87</v>
      </c>
      <c r="L43" s="4">
        <v>778.78099999999995</v>
      </c>
      <c r="M43" s="4">
        <v>-35.813791000000002</v>
      </c>
      <c r="N43" s="4"/>
      <c r="O43" s="4"/>
      <c r="P43" t="s">
        <v>780</v>
      </c>
      <c r="Q43" t="s">
        <v>810</v>
      </c>
      <c r="R43" t="s">
        <v>881</v>
      </c>
      <c r="S43" t="s">
        <v>868</v>
      </c>
      <c r="T43" t="s">
        <v>882</v>
      </c>
      <c r="U43" t="s">
        <v>883</v>
      </c>
    </row>
    <row r="44" spans="1:21" hidden="1">
      <c r="A44">
        <v>2022</v>
      </c>
      <c r="B44" t="s">
        <v>41</v>
      </c>
      <c r="C44" t="s">
        <v>807</v>
      </c>
      <c r="D44" t="s">
        <v>808</v>
      </c>
      <c r="E44" t="s">
        <v>808</v>
      </c>
      <c r="F44" t="s">
        <v>785</v>
      </c>
      <c r="G44" t="s">
        <v>778</v>
      </c>
      <c r="H44" s="4">
        <v>148.203</v>
      </c>
      <c r="I44" s="4">
        <v>157.9</v>
      </c>
      <c r="J44" s="4">
        <v>-6.141229</v>
      </c>
      <c r="K44" s="4">
        <v>47.08</v>
      </c>
      <c r="L44" s="4">
        <v>60.7</v>
      </c>
      <c r="M44" s="4">
        <v>-22.438220999999999</v>
      </c>
      <c r="N44" s="4"/>
      <c r="O44" s="4"/>
      <c r="P44" t="s">
        <v>780</v>
      </c>
      <c r="Q44" t="s">
        <v>810</v>
      </c>
      <c r="R44" t="s">
        <v>881</v>
      </c>
      <c r="S44" t="s">
        <v>868</v>
      </c>
      <c r="T44" t="s">
        <v>884</v>
      </c>
      <c r="U44" t="s">
        <v>885</v>
      </c>
    </row>
    <row r="45" spans="1:21">
      <c r="A45">
        <v>2022</v>
      </c>
      <c r="B45" t="s">
        <v>38</v>
      </c>
      <c r="C45" t="s">
        <v>782</v>
      </c>
      <c r="D45" t="s">
        <v>783</v>
      </c>
      <c r="E45" t="s">
        <v>784</v>
      </c>
      <c r="F45" t="s">
        <v>785</v>
      </c>
      <c r="G45" t="s">
        <v>769</v>
      </c>
      <c r="H45" s="4">
        <v>3737.1</v>
      </c>
      <c r="I45" s="4">
        <v>3244.7</v>
      </c>
      <c r="J45" s="4">
        <v>15.175516999999999</v>
      </c>
      <c r="K45" s="4">
        <v>2236.9699999999998</v>
      </c>
      <c r="L45" s="4">
        <v>1920.49</v>
      </c>
      <c r="M45" s="4">
        <v>16.479127999999999</v>
      </c>
      <c r="N45" s="4" t="s">
        <v>886</v>
      </c>
      <c r="O45" s="4" t="s">
        <v>886</v>
      </c>
      <c r="P45" t="s">
        <v>772</v>
      </c>
      <c r="Q45" t="s">
        <v>819</v>
      </c>
      <c r="R45" t="s">
        <v>887</v>
      </c>
      <c r="S45" t="s">
        <v>820</v>
      </c>
      <c r="T45" t="s">
        <v>888</v>
      </c>
      <c r="U45" t="s">
        <v>889</v>
      </c>
    </row>
    <row r="46" spans="1:21" hidden="1">
      <c r="A46">
        <v>2022</v>
      </c>
      <c r="B46" t="s">
        <v>38</v>
      </c>
      <c r="C46" t="s">
        <v>782</v>
      </c>
      <c r="D46" t="s">
        <v>783</v>
      </c>
      <c r="E46" t="s">
        <v>784</v>
      </c>
      <c r="F46" t="s">
        <v>785</v>
      </c>
      <c r="G46" t="s">
        <v>778</v>
      </c>
      <c r="H46" s="4">
        <v>4.82</v>
      </c>
      <c r="I46" s="4">
        <v>0.56000000000000005</v>
      </c>
      <c r="J46" s="4">
        <v>760.71428600000002</v>
      </c>
      <c r="K46" s="4">
        <v>0.09</v>
      </c>
      <c r="L46" s="4">
        <v>5.0000000000000001E-4</v>
      </c>
      <c r="M46" s="4">
        <v>17900</v>
      </c>
      <c r="N46" s="4"/>
      <c r="O46" s="4"/>
      <c r="P46" t="s">
        <v>780</v>
      </c>
      <c r="Q46" t="s">
        <v>819</v>
      </c>
      <c r="R46" t="s">
        <v>890</v>
      </c>
      <c r="S46" t="s">
        <v>819</v>
      </c>
      <c r="T46" t="s">
        <v>891</v>
      </c>
      <c r="U46" t="s">
        <v>892</v>
      </c>
    </row>
    <row r="47" spans="1:21" hidden="1">
      <c r="A47">
        <v>2021</v>
      </c>
      <c r="B47" t="s">
        <v>42</v>
      </c>
      <c r="C47" t="s">
        <v>767</v>
      </c>
      <c r="D47" t="s">
        <v>374</v>
      </c>
      <c r="E47" t="s">
        <v>374</v>
      </c>
      <c r="F47" t="s">
        <v>768</v>
      </c>
      <c r="G47" t="s">
        <v>769</v>
      </c>
      <c r="H47" s="4">
        <v>0.35</v>
      </c>
      <c r="I47" s="4">
        <v>0.5</v>
      </c>
      <c r="J47" s="4">
        <v>-30</v>
      </c>
      <c r="K47" s="4">
        <v>0</v>
      </c>
      <c r="L47" s="4">
        <v>0</v>
      </c>
      <c r="M47" s="4">
        <v>0</v>
      </c>
      <c r="N47" s="4"/>
      <c r="O47" s="4"/>
      <c r="P47" t="s">
        <v>780</v>
      </c>
      <c r="Q47" t="s">
        <v>893</v>
      </c>
      <c r="R47" t="s">
        <v>894</v>
      </c>
      <c r="S47" t="s">
        <v>820</v>
      </c>
      <c r="T47" t="s">
        <v>895</v>
      </c>
      <c r="U47" t="s">
        <v>836</v>
      </c>
    </row>
    <row r="48" spans="1:21" hidden="1">
      <c r="A48">
        <v>2021</v>
      </c>
      <c r="B48" t="s">
        <v>40</v>
      </c>
      <c r="C48" t="s">
        <v>767</v>
      </c>
      <c r="D48" t="s">
        <v>374</v>
      </c>
      <c r="E48" t="s">
        <v>374</v>
      </c>
      <c r="F48" t="s">
        <v>768</v>
      </c>
      <c r="G48" t="s">
        <v>778</v>
      </c>
      <c r="H48" s="4">
        <v>248.9</v>
      </c>
      <c r="I48" s="4">
        <v>1682.653</v>
      </c>
      <c r="J48" s="4">
        <v>-85.207882999999995</v>
      </c>
      <c r="K48" s="4">
        <v>0</v>
      </c>
      <c r="L48" s="4">
        <v>0</v>
      </c>
      <c r="M48" s="4">
        <v>0</v>
      </c>
      <c r="N48" s="4"/>
      <c r="O48" s="4"/>
      <c r="P48" t="s">
        <v>780</v>
      </c>
      <c r="Q48" t="s">
        <v>893</v>
      </c>
      <c r="R48" t="s">
        <v>894</v>
      </c>
      <c r="S48" t="s">
        <v>893</v>
      </c>
      <c r="T48" t="s">
        <v>894</v>
      </c>
    </row>
    <row r="49" spans="1:21" hidden="1">
      <c r="A49">
        <v>2020</v>
      </c>
      <c r="B49" t="s">
        <v>38</v>
      </c>
      <c r="C49" t="s">
        <v>782</v>
      </c>
      <c r="D49" t="s">
        <v>783</v>
      </c>
      <c r="E49" t="s">
        <v>784</v>
      </c>
      <c r="F49" t="s">
        <v>785</v>
      </c>
      <c r="G49" t="s">
        <v>778</v>
      </c>
      <c r="H49" s="4">
        <v>18.02</v>
      </c>
      <c r="I49" s="4"/>
      <c r="J49" s="4"/>
      <c r="K49" s="4">
        <v>5.0000000000000001E-4</v>
      </c>
      <c r="L49" s="4"/>
      <c r="M49" s="4"/>
      <c r="N49" s="4"/>
      <c r="O49" s="4"/>
      <c r="P49" t="s">
        <v>780</v>
      </c>
      <c r="Q49" t="s">
        <v>893</v>
      </c>
      <c r="R49" t="s">
        <v>894</v>
      </c>
      <c r="S49" t="s">
        <v>819</v>
      </c>
      <c r="T49" t="s">
        <v>896</v>
      </c>
      <c r="U49" t="s">
        <v>897</v>
      </c>
    </row>
    <row r="50" spans="1:21" hidden="1">
      <c r="A50">
        <v>2020</v>
      </c>
      <c r="B50" t="s">
        <v>39</v>
      </c>
      <c r="C50" t="s">
        <v>800</v>
      </c>
      <c r="D50" t="s">
        <v>374</v>
      </c>
      <c r="E50" t="s">
        <v>374</v>
      </c>
      <c r="F50" t="s">
        <v>768</v>
      </c>
      <c r="G50" t="s">
        <v>778</v>
      </c>
      <c r="H50" s="4">
        <v>564.54</v>
      </c>
      <c r="I50" s="4"/>
      <c r="J50" s="4"/>
      <c r="K50" s="4">
        <v>0</v>
      </c>
      <c r="L50" s="4"/>
      <c r="M50" s="4"/>
      <c r="N50" s="4"/>
      <c r="O50" s="4"/>
      <c r="P50" t="s">
        <v>780</v>
      </c>
      <c r="Q50" t="s">
        <v>893</v>
      </c>
      <c r="R50" t="s">
        <v>894</v>
      </c>
      <c r="S50" t="s">
        <v>820</v>
      </c>
      <c r="T50" t="s">
        <v>898</v>
      </c>
      <c r="U50" t="s">
        <v>899</v>
      </c>
    </row>
    <row r="51" spans="1:21" hidden="1">
      <c r="A51">
        <v>2020</v>
      </c>
      <c r="B51" t="s">
        <v>39</v>
      </c>
      <c r="C51" t="s">
        <v>800</v>
      </c>
      <c r="D51" t="s">
        <v>374</v>
      </c>
      <c r="E51" t="s">
        <v>374</v>
      </c>
      <c r="F51" t="s">
        <v>768</v>
      </c>
      <c r="G51" t="s">
        <v>769</v>
      </c>
      <c r="H51" s="4">
        <v>3081.819</v>
      </c>
      <c r="I51" s="4"/>
      <c r="J51" s="4"/>
      <c r="K51" s="4"/>
      <c r="L51" s="4"/>
      <c r="M51" s="4"/>
      <c r="N51" s="4"/>
      <c r="O51" s="4"/>
      <c r="P51" t="s">
        <v>780</v>
      </c>
      <c r="Q51" t="s">
        <v>893</v>
      </c>
      <c r="R51" t="s">
        <v>894</v>
      </c>
      <c r="S51" t="s">
        <v>820</v>
      </c>
      <c r="T51" t="s">
        <v>900</v>
      </c>
      <c r="U51" t="s">
        <v>901</v>
      </c>
    </row>
    <row r="52" spans="1:21" hidden="1">
      <c r="A52">
        <v>2020</v>
      </c>
      <c r="B52" t="s">
        <v>41</v>
      </c>
      <c r="C52" t="s">
        <v>807</v>
      </c>
      <c r="D52" t="s">
        <v>808</v>
      </c>
      <c r="E52" t="s">
        <v>808</v>
      </c>
      <c r="F52" t="s">
        <v>785</v>
      </c>
      <c r="G52" t="s">
        <v>778</v>
      </c>
      <c r="H52" s="4">
        <v>157.98599999999999</v>
      </c>
      <c r="I52" s="4"/>
      <c r="J52" s="4"/>
      <c r="K52" s="4">
        <v>53.36</v>
      </c>
      <c r="L52" s="4"/>
      <c r="M52" s="4"/>
      <c r="N52" s="4"/>
      <c r="O52" s="4"/>
      <c r="P52" t="s">
        <v>780</v>
      </c>
      <c r="Q52" t="s">
        <v>893</v>
      </c>
      <c r="R52" t="s">
        <v>894</v>
      </c>
      <c r="S52" t="s">
        <v>868</v>
      </c>
      <c r="T52" t="s">
        <v>902</v>
      </c>
      <c r="U52" t="s">
        <v>836</v>
      </c>
    </row>
    <row r="53" spans="1:21">
      <c r="A53">
        <v>2020</v>
      </c>
      <c r="B53" t="s">
        <v>38</v>
      </c>
      <c r="C53" t="s">
        <v>782</v>
      </c>
      <c r="D53" t="s">
        <v>783</v>
      </c>
      <c r="E53" t="s">
        <v>784</v>
      </c>
      <c r="F53" t="s">
        <v>785</v>
      </c>
      <c r="G53" t="s">
        <v>769</v>
      </c>
      <c r="H53" s="4">
        <v>2877.7</v>
      </c>
      <c r="I53" s="4"/>
      <c r="J53" s="4"/>
      <c r="K53" s="4">
        <v>1491.2</v>
      </c>
      <c r="L53" s="4"/>
      <c r="M53" s="4"/>
      <c r="N53" s="4" t="s">
        <v>903</v>
      </c>
      <c r="O53" s="4"/>
      <c r="P53" t="s">
        <v>772</v>
      </c>
      <c r="Q53" t="s">
        <v>893</v>
      </c>
      <c r="R53" t="s">
        <v>894</v>
      </c>
      <c r="S53" t="s">
        <v>820</v>
      </c>
      <c r="T53" t="s">
        <v>904</v>
      </c>
      <c r="U53" t="s">
        <v>905</v>
      </c>
    </row>
    <row r="54" spans="1:21" hidden="1">
      <c r="A54">
        <v>2020</v>
      </c>
      <c r="B54" t="s">
        <v>41</v>
      </c>
      <c r="C54" t="s">
        <v>807</v>
      </c>
      <c r="D54" t="s">
        <v>808</v>
      </c>
      <c r="E54" t="s">
        <v>808</v>
      </c>
      <c r="F54" t="s">
        <v>785</v>
      </c>
      <c r="G54" t="s">
        <v>769</v>
      </c>
      <c r="H54" s="4">
        <v>866.32799999999997</v>
      </c>
      <c r="I54" s="4"/>
      <c r="J54" s="4"/>
      <c r="K54" s="4">
        <v>363.98</v>
      </c>
      <c r="L54" s="4"/>
      <c r="M54" s="4"/>
      <c r="N54" s="4"/>
      <c r="O54" s="4"/>
      <c r="P54" t="s">
        <v>780</v>
      </c>
      <c r="Q54" t="s">
        <v>893</v>
      </c>
      <c r="R54" t="s">
        <v>894</v>
      </c>
      <c r="S54" t="s">
        <v>868</v>
      </c>
      <c r="T54" t="s">
        <v>906</v>
      </c>
      <c r="U54" t="s">
        <v>836</v>
      </c>
    </row>
    <row r="55" spans="1:21" hidden="1">
      <c r="A55">
        <v>2021</v>
      </c>
      <c r="B55" t="s">
        <v>42</v>
      </c>
      <c r="C55" t="s">
        <v>767</v>
      </c>
      <c r="D55" t="s">
        <v>374</v>
      </c>
      <c r="E55" t="s">
        <v>374</v>
      </c>
      <c r="F55" t="s">
        <v>768</v>
      </c>
      <c r="G55" t="s">
        <v>778</v>
      </c>
      <c r="H55" s="4">
        <v>0</v>
      </c>
      <c r="I55" s="4"/>
      <c r="J55" s="4"/>
      <c r="K55" s="4">
        <v>0</v>
      </c>
      <c r="L55" s="4"/>
      <c r="M55" s="4"/>
      <c r="N55" s="4"/>
      <c r="O55" s="4"/>
      <c r="P55" t="s">
        <v>780</v>
      </c>
      <c r="Q55" t="s">
        <v>893</v>
      </c>
      <c r="R55" t="s">
        <v>894</v>
      </c>
      <c r="S55" t="s">
        <v>820</v>
      </c>
      <c r="T55" t="s">
        <v>907</v>
      </c>
      <c r="U55" t="s">
        <v>836</v>
      </c>
    </row>
  </sheetData>
  <sheetProtection sheet="1" objects="1" scenarios="1"/>
  <autoFilter ref="A2:U55" xr:uid="{3271BAA4-DC7F-AF43-AD89-BA4202E898C4}">
    <filterColumn colId="1">
      <filters>
        <filter val="Pinto Valley"/>
      </filters>
    </filterColumn>
    <filterColumn colId="6">
      <filters>
        <filter val="Non-hazardous type"/>
      </filters>
    </filterColumn>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6BA1-D682-AA48-A3DF-DA2EB7DFC1D0}">
  <sheetPr>
    <tabColor theme="3" tint="0.89999084444715716"/>
  </sheetPr>
  <dimension ref="A1:AD114"/>
  <sheetViews>
    <sheetView zoomScaleNormal="100" workbookViewId="0">
      <pane xSplit="2" topLeftCell="C1" activePane="topRight" state="frozen"/>
      <selection pane="topRight" activeCell="G16" sqref="G16"/>
    </sheetView>
  </sheetViews>
  <sheetFormatPr defaultColWidth="10.796875" defaultRowHeight="13.5"/>
  <cols>
    <col min="1" max="1" width="3" style="420" customWidth="1"/>
    <col min="2" max="2" width="66.59765625" style="673" customWidth="1"/>
    <col min="3" max="4" width="14" style="425" customWidth="1"/>
    <col min="5" max="5" width="13.19921875" style="425" customWidth="1"/>
    <col min="6" max="6" width="14" style="425" customWidth="1"/>
    <col min="7" max="20" width="14" style="420" customWidth="1"/>
    <col min="21" max="21" width="10.796875" style="420" customWidth="1"/>
    <col min="22" max="16384" width="10.796875" style="420"/>
  </cols>
  <sheetData>
    <row r="1" spans="1:20" s="372" customFormat="1">
      <c r="B1" s="596"/>
      <c r="C1" s="496"/>
      <c r="D1" s="496"/>
      <c r="E1" s="496"/>
      <c r="F1" s="496"/>
    </row>
    <row r="2" spans="1:20" s="372" customFormat="1">
      <c r="B2" s="596"/>
      <c r="C2" s="496"/>
      <c r="D2" s="496"/>
      <c r="E2" s="496"/>
      <c r="F2" s="496"/>
    </row>
    <row r="3" spans="1:20" s="372" customFormat="1" ht="15" customHeight="1">
      <c r="B3" s="596"/>
      <c r="C3" s="496"/>
      <c r="D3" s="496"/>
      <c r="E3" s="496"/>
      <c r="F3" s="496"/>
    </row>
    <row r="4" spans="1:20" s="372" customFormat="1" ht="15" customHeight="1">
      <c r="B4" s="596"/>
      <c r="C4" s="496"/>
      <c r="D4" s="496"/>
      <c r="E4" s="496"/>
      <c r="F4" s="496"/>
    </row>
    <row r="5" spans="1:20" s="372" customFormat="1" ht="15" customHeight="1">
      <c r="B5" s="596"/>
      <c r="D5" s="496"/>
      <c r="E5" s="496"/>
      <c r="F5" s="496"/>
    </row>
    <row r="6" spans="1:20" s="372" customFormat="1" ht="15" customHeight="1">
      <c r="B6" s="596"/>
      <c r="C6" s="496"/>
      <c r="D6" s="496"/>
      <c r="E6" s="496"/>
      <c r="F6" s="496"/>
    </row>
    <row r="7" spans="1:20" s="372" customFormat="1" ht="15" customHeight="1">
      <c r="B7" s="596"/>
      <c r="C7" s="496"/>
      <c r="D7" s="496"/>
      <c r="E7" s="496"/>
      <c r="F7" s="496"/>
    </row>
    <row r="8" spans="1:20" ht="23.55" customHeight="1">
      <c r="B8" s="373" t="s">
        <v>908</v>
      </c>
      <c r="C8" s="482"/>
      <c r="D8" s="482"/>
      <c r="E8" s="482"/>
      <c r="F8" s="482"/>
      <c r="G8" s="421"/>
      <c r="H8" s="421"/>
    </row>
    <row r="9" spans="1:20" ht="13.9" thickBot="1">
      <c r="B9" s="602"/>
    </row>
    <row r="10" spans="1:20" s="656" customFormat="1" ht="15.75" thickTop="1" thickBot="1">
      <c r="B10" s="423" t="s">
        <v>278</v>
      </c>
      <c r="C10" s="694"/>
      <c r="D10" s="694"/>
      <c r="E10" s="694"/>
      <c r="F10" s="694"/>
      <c r="G10" s="695"/>
      <c r="H10" s="695"/>
      <c r="N10" s="655"/>
      <c r="O10" s="655"/>
      <c r="P10" s="655"/>
      <c r="Q10" s="655"/>
      <c r="R10" s="655"/>
      <c r="S10" s="655"/>
      <c r="T10" s="655"/>
    </row>
    <row r="11" spans="1:20" ht="13.9" thickTop="1">
      <c r="B11" s="835"/>
    </row>
    <row r="12" spans="1:20" s="451" customFormat="1" ht="26.25">
      <c r="A12" s="447"/>
      <c r="B12" s="379" t="s">
        <v>909</v>
      </c>
      <c r="C12" s="429">
        <v>2024</v>
      </c>
      <c r="D12" s="625">
        <v>2023</v>
      </c>
      <c r="E12" s="383" t="s">
        <v>47</v>
      </c>
      <c r="F12" s="625">
        <v>2022</v>
      </c>
      <c r="G12" s="518">
        <v>2021</v>
      </c>
      <c r="H12" s="518">
        <v>2020</v>
      </c>
      <c r="I12" s="578"/>
      <c r="J12" s="578"/>
      <c r="K12" s="578"/>
      <c r="L12" s="578"/>
      <c r="M12" s="578"/>
      <c r="N12" s="578"/>
      <c r="O12" s="578"/>
      <c r="P12" s="578"/>
      <c r="Q12" s="578"/>
      <c r="R12" s="578"/>
    </row>
    <row r="13" spans="1:20" s="425" customFormat="1" ht="14.25">
      <c r="A13" s="430"/>
      <c r="B13" s="388" t="s">
        <v>281</v>
      </c>
      <c r="C13" s="872">
        <v>59</v>
      </c>
      <c r="D13" s="885">
        <v>53</v>
      </c>
      <c r="E13" s="885" t="s">
        <v>62</v>
      </c>
      <c r="F13" s="885">
        <v>49</v>
      </c>
      <c r="G13" s="813">
        <v>42</v>
      </c>
      <c r="H13" s="813">
        <v>37</v>
      </c>
      <c r="I13" s="579"/>
      <c r="J13" s="579"/>
      <c r="K13" s="579"/>
      <c r="L13" s="579"/>
      <c r="M13" s="579"/>
      <c r="N13" s="579"/>
      <c r="O13" s="579"/>
      <c r="P13" s="579"/>
      <c r="Q13" s="579"/>
      <c r="R13" s="579"/>
    </row>
    <row r="14" spans="1:20" s="425" customFormat="1" ht="14.25">
      <c r="A14" s="430"/>
      <c r="B14" s="388" t="s">
        <v>282</v>
      </c>
      <c r="C14" s="872">
        <v>3</v>
      </c>
      <c r="D14" s="885">
        <v>1</v>
      </c>
      <c r="E14" s="885" t="s">
        <v>513</v>
      </c>
      <c r="F14" s="885">
        <v>0</v>
      </c>
      <c r="G14" s="813">
        <v>0</v>
      </c>
      <c r="H14" s="813">
        <v>1</v>
      </c>
      <c r="I14" s="579"/>
      <c r="J14" s="579"/>
      <c r="K14" s="579"/>
      <c r="L14" s="579"/>
      <c r="M14" s="579"/>
      <c r="N14" s="579"/>
      <c r="O14" s="579"/>
      <c r="P14" s="579"/>
      <c r="Q14" s="579"/>
      <c r="R14" s="579"/>
    </row>
    <row r="15" spans="1:20" s="425" customFormat="1">
      <c r="A15" s="430"/>
      <c r="B15" s="483" t="s">
        <v>283</v>
      </c>
      <c r="C15" s="886">
        <v>63</v>
      </c>
      <c r="D15" s="887">
        <v>54</v>
      </c>
      <c r="E15" s="887" t="s">
        <v>172</v>
      </c>
      <c r="F15" s="887">
        <v>49</v>
      </c>
      <c r="G15" s="888">
        <v>42</v>
      </c>
      <c r="H15" s="888">
        <v>38</v>
      </c>
      <c r="I15" s="579"/>
      <c r="J15" s="579"/>
      <c r="K15" s="579"/>
      <c r="L15" s="579"/>
      <c r="M15" s="579"/>
      <c r="N15" s="579"/>
      <c r="O15" s="579"/>
      <c r="P15" s="579"/>
      <c r="Q15" s="579"/>
      <c r="R15" s="579"/>
    </row>
    <row r="16" spans="1:20" s="425" customFormat="1" ht="15">
      <c r="A16" s="430"/>
      <c r="B16" s="483" t="s">
        <v>284</v>
      </c>
      <c r="C16" s="886">
        <v>6</v>
      </c>
      <c r="D16" s="887">
        <v>9</v>
      </c>
      <c r="E16" s="887" t="s">
        <v>243</v>
      </c>
      <c r="F16" s="887">
        <v>0</v>
      </c>
      <c r="G16" s="888">
        <v>0</v>
      </c>
      <c r="H16" s="888">
        <v>0</v>
      </c>
      <c r="I16" s="579"/>
      <c r="J16" s="579"/>
      <c r="K16" s="579"/>
      <c r="L16" s="579"/>
      <c r="M16" s="579"/>
      <c r="N16" s="579"/>
      <c r="O16" s="579"/>
      <c r="P16" s="579"/>
      <c r="Q16" s="579"/>
      <c r="R16" s="579"/>
    </row>
    <row r="17" spans="1:21" s="425" customFormat="1">
      <c r="A17" s="430"/>
      <c r="B17" s="483" t="s">
        <v>234</v>
      </c>
      <c r="C17" s="886">
        <v>69</v>
      </c>
      <c r="D17" s="887">
        <v>63</v>
      </c>
      <c r="E17" s="887" t="s">
        <v>91</v>
      </c>
      <c r="F17" s="887">
        <v>49</v>
      </c>
      <c r="G17" s="888">
        <v>42</v>
      </c>
      <c r="H17" s="888">
        <v>38</v>
      </c>
      <c r="I17" s="579"/>
      <c r="J17" s="579"/>
      <c r="K17" s="579"/>
      <c r="L17" s="579"/>
      <c r="M17" s="579"/>
      <c r="N17" s="579"/>
      <c r="O17" s="579"/>
      <c r="P17" s="579"/>
      <c r="Q17" s="579"/>
      <c r="R17" s="579"/>
    </row>
    <row r="18" spans="1:21" s="425" customFormat="1">
      <c r="A18" s="430"/>
      <c r="B18" s="388" t="s">
        <v>287</v>
      </c>
      <c r="C18" s="717" t="s">
        <v>96</v>
      </c>
      <c r="D18" s="718" t="s">
        <v>174</v>
      </c>
      <c r="E18" s="718" t="s">
        <v>313</v>
      </c>
      <c r="F18" s="718" t="s">
        <v>70</v>
      </c>
      <c r="G18" s="528" t="s">
        <v>70</v>
      </c>
      <c r="H18" s="528" t="s">
        <v>70</v>
      </c>
      <c r="I18" s="579"/>
      <c r="J18" s="579"/>
      <c r="K18" s="579"/>
      <c r="L18" s="579"/>
      <c r="M18" s="579"/>
      <c r="N18" s="579"/>
      <c r="O18" s="579"/>
      <c r="P18" s="579"/>
      <c r="Q18" s="579"/>
      <c r="R18" s="579"/>
    </row>
    <row r="19" spans="1:21" s="425" customFormat="1">
      <c r="A19" s="430"/>
      <c r="B19" s="1110"/>
      <c r="C19" s="1110"/>
      <c r="D19" s="1110"/>
      <c r="E19" s="1110"/>
      <c r="F19" s="1110"/>
      <c r="G19" s="1110"/>
      <c r="H19" s="1110"/>
      <c r="I19" s="579"/>
      <c r="J19" s="579"/>
      <c r="K19" s="579"/>
      <c r="L19" s="579"/>
      <c r="M19" s="579"/>
      <c r="N19" s="579"/>
      <c r="O19" s="579"/>
      <c r="P19" s="579"/>
      <c r="Q19" s="579"/>
    </row>
    <row r="20" spans="1:21" s="496" customFormat="1">
      <c r="A20" s="370"/>
      <c r="B20" s="434" t="s">
        <v>63</v>
      </c>
      <c r="C20" s="370"/>
      <c r="D20" s="370"/>
      <c r="E20" s="370"/>
      <c r="F20" s="370"/>
      <c r="G20" s="370"/>
      <c r="H20" s="370"/>
      <c r="I20" s="378"/>
      <c r="J20" s="378"/>
      <c r="K20" s="378"/>
      <c r="L20" s="378"/>
      <c r="M20" s="378"/>
      <c r="N20" s="378"/>
      <c r="O20" s="378"/>
      <c r="P20" s="378"/>
      <c r="Q20" s="378"/>
    </row>
    <row r="21" spans="1:21" s="496" customFormat="1" ht="14" customHeight="1">
      <c r="A21" s="370"/>
      <c r="B21" s="1086" t="s">
        <v>532</v>
      </c>
      <c r="C21" s="1086"/>
      <c r="D21" s="1086"/>
      <c r="E21" s="1086"/>
      <c r="F21" s="1086"/>
      <c r="G21" s="1086"/>
      <c r="H21" s="1086"/>
      <c r="I21" s="378"/>
      <c r="J21" s="378"/>
      <c r="K21" s="378"/>
      <c r="L21" s="378"/>
      <c r="M21" s="378"/>
      <c r="N21" s="378"/>
      <c r="O21" s="378"/>
      <c r="P21" s="378"/>
      <c r="Q21" s="378"/>
    </row>
    <row r="22" spans="1:21" s="496" customFormat="1">
      <c r="A22" s="370"/>
      <c r="B22" s="1111" t="s">
        <v>298</v>
      </c>
      <c r="C22" s="1111"/>
      <c r="D22" s="1111"/>
      <c r="E22" s="1111"/>
      <c r="F22" s="1111"/>
      <c r="G22" s="1111"/>
      <c r="H22" s="1111"/>
      <c r="I22" s="378"/>
      <c r="J22" s="378"/>
      <c r="K22" s="378"/>
      <c r="L22" s="378"/>
      <c r="M22" s="378"/>
      <c r="N22" s="378"/>
      <c r="O22" s="378"/>
      <c r="P22" s="378"/>
      <c r="Q22" s="378"/>
    </row>
    <row r="23" spans="1:21" s="496" customFormat="1" ht="14" customHeight="1">
      <c r="A23" s="370"/>
      <c r="B23" s="1086" t="s">
        <v>592</v>
      </c>
      <c r="C23" s="1086"/>
      <c r="D23" s="1086"/>
      <c r="E23" s="1086"/>
      <c r="F23" s="1086"/>
      <c r="G23" s="1086"/>
      <c r="H23" s="1086"/>
      <c r="I23" s="378"/>
      <c r="J23" s="378"/>
      <c r="K23" s="378"/>
      <c r="L23" s="378"/>
      <c r="M23" s="378"/>
      <c r="N23" s="378"/>
      <c r="O23" s="378"/>
      <c r="P23" s="378"/>
      <c r="Q23" s="378"/>
    </row>
    <row r="24" spans="1:21" s="425" customFormat="1" ht="14.25" customHeight="1">
      <c r="A24" s="430"/>
      <c r="B24" s="579"/>
      <c r="C24" s="579"/>
      <c r="D24" s="579"/>
      <c r="E24" s="579"/>
      <c r="F24" s="579"/>
      <c r="G24" s="579"/>
      <c r="H24" s="579"/>
      <c r="I24" s="579"/>
      <c r="J24" s="579"/>
      <c r="K24" s="579"/>
      <c r="L24" s="579"/>
      <c r="M24" s="579"/>
      <c r="N24" s="579"/>
      <c r="O24" s="579"/>
      <c r="P24" s="579"/>
      <c r="Q24" s="579"/>
    </row>
    <row r="25" spans="1:21" s="451" customFormat="1" ht="17.25" customHeight="1">
      <c r="B25" s="1081" t="s">
        <v>910</v>
      </c>
      <c r="C25" s="507">
        <v>2024</v>
      </c>
      <c r="D25" s="508">
        <v>2024</v>
      </c>
      <c r="E25" s="509">
        <v>2024</v>
      </c>
      <c r="F25" s="510">
        <v>2023</v>
      </c>
      <c r="G25" s="511">
        <v>2023</v>
      </c>
      <c r="H25" s="512">
        <v>2023</v>
      </c>
      <c r="I25" s="1075" t="s">
        <v>47</v>
      </c>
      <c r="J25" s="1076"/>
      <c r="K25" s="1077"/>
      <c r="L25" s="510">
        <v>2022</v>
      </c>
      <c r="M25" s="511">
        <v>2022</v>
      </c>
      <c r="N25" s="512">
        <v>2022</v>
      </c>
      <c r="O25" s="510">
        <v>2021</v>
      </c>
      <c r="P25" s="511">
        <v>2021</v>
      </c>
      <c r="Q25" s="512">
        <v>2021</v>
      </c>
      <c r="R25" s="510">
        <v>2020</v>
      </c>
      <c r="S25" s="511">
        <v>2020</v>
      </c>
      <c r="T25" s="512">
        <v>2020</v>
      </c>
      <c r="U25" s="578"/>
    </row>
    <row r="26" spans="1:21" s="548" customFormat="1" ht="18" customHeight="1">
      <c r="A26" s="447"/>
      <c r="B26" s="1082"/>
      <c r="C26" s="764" t="s">
        <v>301</v>
      </c>
      <c r="D26" s="765" t="s">
        <v>302</v>
      </c>
      <c r="E26" s="612" t="s">
        <v>153</v>
      </c>
      <c r="F26" s="764" t="s">
        <v>301</v>
      </c>
      <c r="G26" s="765" t="s">
        <v>302</v>
      </c>
      <c r="H26" s="517" t="s">
        <v>153</v>
      </c>
      <c r="I26" s="764" t="s">
        <v>301</v>
      </c>
      <c r="J26" s="765" t="s">
        <v>302</v>
      </c>
      <c r="K26" s="517" t="s">
        <v>153</v>
      </c>
      <c r="L26" s="764" t="s">
        <v>301</v>
      </c>
      <c r="M26" s="765" t="s">
        <v>302</v>
      </c>
      <c r="N26" s="517" t="s">
        <v>153</v>
      </c>
      <c r="O26" s="764" t="s">
        <v>301</v>
      </c>
      <c r="P26" s="765" t="s">
        <v>302</v>
      </c>
      <c r="Q26" s="517" t="s">
        <v>153</v>
      </c>
      <c r="R26" s="764" t="s">
        <v>301</v>
      </c>
      <c r="S26" s="765" t="s">
        <v>302</v>
      </c>
      <c r="T26" s="517" t="s">
        <v>153</v>
      </c>
      <c r="U26" s="538"/>
    </row>
    <row r="27" spans="1:21" s="425" customFormat="1" ht="14.25">
      <c r="A27" s="430"/>
      <c r="B27" s="388" t="s">
        <v>281</v>
      </c>
      <c r="C27" s="889">
        <v>35</v>
      </c>
      <c r="D27" s="890">
        <v>24</v>
      </c>
      <c r="E27" s="872">
        <v>59</v>
      </c>
      <c r="F27" s="889">
        <v>26</v>
      </c>
      <c r="G27" s="812">
        <v>27</v>
      </c>
      <c r="H27" s="813">
        <v>53</v>
      </c>
      <c r="I27" s="814" t="s">
        <v>92</v>
      </c>
      <c r="J27" s="812" t="s">
        <v>537</v>
      </c>
      <c r="K27" s="813" t="s">
        <v>62</v>
      </c>
      <c r="L27" s="814">
        <v>27</v>
      </c>
      <c r="M27" s="812">
        <v>22</v>
      </c>
      <c r="N27" s="813">
        <v>49</v>
      </c>
      <c r="O27" s="814">
        <v>22</v>
      </c>
      <c r="P27" s="812">
        <v>20</v>
      </c>
      <c r="Q27" s="813">
        <v>42</v>
      </c>
      <c r="R27" s="814">
        <v>17</v>
      </c>
      <c r="S27" s="812">
        <v>20</v>
      </c>
      <c r="T27" s="813">
        <v>37</v>
      </c>
    </row>
    <row r="28" spans="1:21" s="425" customFormat="1" ht="14.25">
      <c r="A28" s="430"/>
      <c r="B28" s="388" t="s">
        <v>282</v>
      </c>
      <c r="C28" s="889">
        <v>2</v>
      </c>
      <c r="D28" s="890">
        <v>1</v>
      </c>
      <c r="E28" s="872">
        <v>3</v>
      </c>
      <c r="F28" s="889">
        <v>0</v>
      </c>
      <c r="G28" s="812">
        <v>1</v>
      </c>
      <c r="H28" s="813">
        <v>1</v>
      </c>
      <c r="I28" s="814" t="s">
        <v>51</v>
      </c>
      <c r="J28" s="812" t="s">
        <v>70</v>
      </c>
      <c r="K28" s="813" t="s">
        <v>513</v>
      </c>
      <c r="L28" s="814">
        <v>0</v>
      </c>
      <c r="M28" s="812">
        <v>0</v>
      </c>
      <c r="N28" s="813">
        <v>0</v>
      </c>
      <c r="O28" s="814">
        <v>0</v>
      </c>
      <c r="P28" s="812">
        <v>0</v>
      </c>
      <c r="Q28" s="813">
        <v>0</v>
      </c>
      <c r="R28" s="814">
        <v>0</v>
      </c>
      <c r="S28" s="812">
        <v>1</v>
      </c>
      <c r="T28" s="813">
        <v>1</v>
      </c>
    </row>
    <row r="29" spans="1:21" s="425" customFormat="1">
      <c r="A29" s="430"/>
      <c r="B29" s="388" t="s">
        <v>303</v>
      </c>
      <c r="C29" s="889">
        <v>37</v>
      </c>
      <c r="D29" s="890">
        <v>26</v>
      </c>
      <c r="E29" s="872">
        <v>63</v>
      </c>
      <c r="F29" s="889">
        <v>26</v>
      </c>
      <c r="G29" s="812">
        <v>28</v>
      </c>
      <c r="H29" s="813">
        <v>54</v>
      </c>
      <c r="I29" s="814" t="s">
        <v>590</v>
      </c>
      <c r="J29" s="812" t="s">
        <v>72</v>
      </c>
      <c r="K29" s="813" t="s">
        <v>172</v>
      </c>
      <c r="L29" s="814">
        <v>27</v>
      </c>
      <c r="M29" s="812">
        <v>22</v>
      </c>
      <c r="N29" s="813">
        <v>49</v>
      </c>
      <c r="O29" s="814">
        <v>22</v>
      </c>
      <c r="P29" s="812">
        <v>20</v>
      </c>
      <c r="Q29" s="813">
        <v>42</v>
      </c>
      <c r="R29" s="814">
        <v>17</v>
      </c>
      <c r="S29" s="812">
        <v>21</v>
      </c>
      <c r="T29" s="813">
        <v>38</v>
      </c>
    </row>
    <row r="30" spans="1:21" s="425" customFormat="1">
      <c r="A30" s="430"/>
      <c r="B30" s="388" t="s">
        <v>305</v>
      </c>
      <c r="C30" s="715" t="s">
        <v>310</v>
      </c>
      <c r="D30" s="716" t="s">
        <v>250</v>
      </c>
      <c r="E30" s="891" t="s">
        <v>171</v>
      </c>
      <c r="F30" s="715" t="s">
        <v>291</v>
      </c>
      <c r="G30" s="526" t="s">
        <v>544</v>
      </c>
      <c r="H30" s="892" t="s">
        <v>171</v>
      </c>
      <c r="I30" s="525" t="s">
        <v>304</v>
      </c>
      <c r="J30" s="526" t="s">
        <v>256</v>
      </c>
      <c r="K30" s="892" t="s">
        <v>70</v>
      </c>
      <c r="L30" s="525" t="s">
        <v>288</v>
      </c>
      <c r="M30" s="526" t="s">
        <v>290</v>
      </c>
      <c r="N30" s="892" t="s">
        <v>171</v>
      </c>
      <c r="O30" s="525" t="s">
        <v>544</v>
      </c>
      <c r="P30" s="526" t="s">
        <v>291</v>
      </c>
      <c r="Q30" s="892" t="s">
        <v>171</v>
      </c>
      <c r="R30" s="525" t="s">
        <v>290</v>
      </c>
      <c r="S30" s="526" t="s">
        <v>288</v>
      </c>
      <c r="T30" s="892" t="s">
        <v>171</v>
      </c>
    </row>
    <row r="31" spans="1:21" s="425" customFormat="1" ht="14.25">
      <c r="A31" s="430"/>
      <c r="B31" s="388" t="s">
        <v>312</v>
      </c>
      <c r="C31" s="889">
        <v>4</v>
      </c>
      <c r="D31" s="890">
        <v>2</v>
      </c>
      <c r="E31" s="872">
        <v>6</v>
      </c>
      <c r="F31" s="889">
        <v>9</v>
      </c>
      <c r="G31" s="812">
        <v>0</v>
      </c>
      <c r="H31" s="813">
        <v>9</v>
      </c>
      <c r="I31" s="814" t="s">
        <v>158</v>
      </c>
      <c r="J31" s="812" t="s">
        <v>51</v>
      </c>
      <c r="K31" s="813" t="s">
        <v>243</v>
      </c>
      <c r="L31" s="814">
        <v>0</v>
      </c>
      <c r="M31" s="812">
        <v>0</v>
      </c>
      <c r="N31" s="813">
        <v>0</v>
      </c>
      <c r="O31" s="814">
        <v>0</v>
      </c>
      <c r="P31" s="812">
        <v>0</v>
      </c>
      <c r="Q31" s="813">
        <v>0</v>
      </c>
      <c r="R31" s="814">
        <v>0</v>
      </c>
      <c r="S31" s="812">
        <v>0</v>
      </c>
      <c r="T31" s="813">
        <v>0</v>
      </c>
    </row>
    <row r="32" spans="1:21" s="425" customFormat="1">
      <c r="A32" s="430"/>
      <c r="B32" s="388" t="s">
        <v>314</v>
      </c>
      <c r="C32" s="893" t="s">
        <v>170</v>
      </c>
      <c r="D32" s="894" t="s">
        <v>167</v>
      </c>
      <c r="E32" s="891" t="s">
        <v>171</v>
      </c>
      <c r="F32" s="893" t="s">
        <v>171</v>
      </c>
      <c r="G32" s="895" t="s">
        <v>70</v>
      </c>
      <c r="H32" s="892" t="s">
        <v>171</v>
      </c>
      <c r="I32" s="896" t="s">
        <v>243</v>
      </c>
      <c r="J32" s="895" t="s">
        <v>51</v>
      </c>
      <c r="K32" s="892" t="s">
        <v>70</v>
      </c>
      <c r="L32" s="814">
        <v>0</v>
      </c>
      <c r="M32" s="812">
        <v>0</v>
      </c>
      <c r="N32" s="813">
        <v>0</v>
      </c>
      <c r="O32" s="814">
        <v>0</v>
      </c>
      <c r="P32" s="812">
        <v>0</v>
      </c>
      <c r="Q32" s="813">
        <v>0</v>
      </c>
      <c r="R32" s="814">
        <v>0</v>
      </c>
      <c r="S32" s="812">
        <v>0</v>
      </c>
      <c r="T32" s="813">
        <v>0</v>
      </c>
    </row>
    <row r="33" spans="1:30" s="425" customFormat="1">
      <c r="A33" s="430"/>
      <c r="B33" s="388" t="s">
        <v>318</v>
      </c>
      <c r="C33" s="889">
        <v>41</v>
      </c>
      <c r="D33" s="890">
        <v>28</v>
      </c>
      <c r="E33" s="872">
        <v>69</v>
      </c>
      <c r="F33" s="889">
        <v>35</v>
      </c>
      <c r="G33" s="812">
        <v>28</v>
      </c>
      <c r="H33" s="813">
        <v>63</v>
      </c>
      <c r="I33" s="814" t="s">
        <v>172</v>
      </c>
      <c r="J33" s="812" t="s">
        <v>70</v>
      </c>
      <c r="K33" s="813" t="s">
        <v>91</v>
      </c>
      <c r="L33" s="814">
        <v>27</v>
      </c>
      <c r="M33" s="812">
        <v>22</v>
      </c>
      <c r="N33" s="813">
        <v>49</v>
      </c>
      <c r="O33" s="814">
        <v>22</v>
      </c>
      <c r="P33" s="812">
        <v>20</v>
      </c>
      <c r="Q33" s="813">
        <v>42</v>
      </c>
      <c r="R33" s="814">
        <v>17</v>
      </c>
      <c r="S33" s="812">
        <v>21</v>
      </c>
      <c r="T33" s="813">
        <v>38</v>
      </c>
    </row>
    <row r="34" spans="1:30" s="425" customFormat="1">
      <c r="A34" s="430"/>
      <c r="B34" s="388" t="s">
        <v>320</v>
      </c>
      <c r="C34" s="715" t="s">
        <v>310</v>
      </c>
      <c r="D34" s="716" t="s">
        <v>250</v>
      </c>
      <c r="E34" s="891" t="s">
        <v>171</v>
      </c>
      <c r="F34" s="715" t="s">
        <v>296</v>
      </c>
      <c r="G34" s="526" t="s">
        <v>272</v>
      </c>
      <c r="H34" s="892" t="s">
        <v>171</v>
      </c>
      <c r="I34" s="525" t="s">
        <v>98</v>
      </c>
      <c r="J34" s="526" t="s">
        <v>542</v>
      </c>
      <c r="K34" s="892" t="s">
        <v>70</v>
      </c>
      <c r="L34" s="525" t="s">
        <v>288</v>
      </c>
      <c r="M34" s="526" t="s">
        <v>290</v>
      </c>
      <c r="N34" s="892" t="s">
        <v>171</v>
      </c>
      <c r="O34" s="525" t="s">
        <v>544</v>
      </c>
      <c r="P34" s="526" t="s">
        <v>291</v>
      </c>
      <c r="Q34" s="892" t="s">
        <v>171</v>
      </c>
      <c r="R34" s="525" t="s">
        <v>290</v>
      </c>
      <c r="S34" s="526" t="s">
        <v>288</v>
      </c>
      <c r="T34" s="892" t="s">
        <v>171</v>
      </c>
    </row>
    <row r="35" spans="1:30">
      <c r="A35" s="430"/>
      <c r="B35" s="579"/>
      <c r="C35" s="579"/>
      <c r="D35" s="579"/>
      <c r="E35" s="579"/>
      <c r="F35" s="579"/>
      <c r="G35" s="579"/>
      <c r="H35" s="579"/>
      <c r="I35" s="579"/>
      <c r="J35" s="579"/>
      <c r="K35" s="579"/>
      <c r="L35" s="579"/>
      <c r="M35" s="579"/>
      <c r="N35" s="579"/>
      <c r="O35" s="579"/>
      <c r="P35" s="579"/>
      <c r="Q35" s="579"/>
      <c r="U35" s="425"/>
    </row>
    <row r="36" spans="1:30" s="372" customFormat="1">
      <c r="A36" s="370"/>
      <c r="B36" s="434" t="s">
        <v>63</v>
      </c>
      <c r="C36" s="370"/>
      <c r="D36" s="370"/>
      <c r="E36" s="370"/>
      <c r="F36" s="370"/>
      <c r="G36" s="370"/>
      <c r="H36" s="370"/>
      <c r="I36" s="378"/>
      <c r="J36" s="378"/>
      <c r="K36" s="378"/>
      <c r="L36" s="378"/>
      <c r="M36" s="378"/>
      <c r="N36" s="378"/>
      <c r="O36" s="378"/>
      <c r="P36" s="378"/>
      <c r="Q36" s="378"/>
    </row>
    <row r="37" spans="1:30" s="372" customFormat="1">
      <c r="A37" s="370"/>
      <c r="B37" s="1086" t="s">
        <v>532</v>
      </c>
      <c r="C37" s="1086"/>
      <c r="D37" s="1086"/>
      <c r="E37" s="1086"/>
      <c r="F37" s="1086"/>
      <c r="G37" s="1086"/>
      <c r="H37" s="1086"/>
      <c r="I37" s="378"/>
      <c r="J37" s="378"/>
      <c r="K37" s="378"/>
      <c r="L37" s="378"/>
      <c r="M37" s="378"/>
      <c r="N37" s="378"/>
      <c r="O37" s="378"/>
      <c r="P37" s="378"/>
      <c r="Q37" s="378"/>
    </row>
    <row r="38" spans="1:30" s="372" customFormat="1">
      <c r="A38" s="370"/>
      <c r="B38" s="1111" t="s">
        <v>298</v>
      </c>
      <c r="C38" s="1111"/>
      <c r="D38" s="1111"/>
      <c r="E38" s="1111"/>
      <c r="F38" s="1111"/>
      <c r="G38" s="1111"/>
      <c r="H38" s="1111"/>
      <c r="I38" s="378"/>
      <c r="J38" s="378"/>
      <c r="K38" s="378"/>
      <c r="L38" s="378"/>
      <c r="M38" s="378"/>
      <c r="N38" s="378"/>
      <c r="O38" s="378"/>
      <c r="P38" s="378"/>
      <c r="Q38" s="378"/>
    </row>
    <row r="39" spans="1:30" s="372" customFormat="1" ht="14" customHeight="1">
      <c r="A39" s="370"/>
      <c r="B39" s="1086" t="s">
        <v>592</v>
      </c>
      <c r="C39" s="1086"/>
      <c r="D39" s="1086"/>
      <c r="E39" s="1086"/>
      <c r="F39" s="1086"/>
      <c r="G39" s="1086"/>
      <c r="H39" s="1086"/>
      <c r="I39" s="378"/>
      <c r="J39" s="378"/>
      <c r="K39" s="378"/>
      <c r="L39" s="378"/>
      <c r="M39" s="378"/>
      <c r="N39" s="378"/>
      <c r="O39" s="378"/>
      <c r="P39" s="378"/>
      <c r="Q39" s="378"/>
    </row>
    <row r="40" spans="1:30">
      <c r="A40" s="430"/>
      <c r="B40" s="579"/>
      <c r="C40" s="579"/>
      <c r="D40" s="579"/>
      <c r="E40" s="579"/>
      <c r="F40" s="579"/>
      <c r="G40" s="579"/>
      <c r="H40" s="579"/>
      <c r="I40" s="579"/>
      <c r="J40" s="579"/>
      <c r="K40" s="579"/>
      <c r="L40" s="579"/>
      <c r="M40" s="579"/>
      <c r="N40" s="579"/>
      <c r="O40" s="499"/>
      <c r="P40" s="499"/>
      <c r="Q40" s="499"/>
      <c r="U40" s="425"/>
    </row>
    <row r="41" spans="1:30" s="447" customFormat="1" ht="26.25">
      <c r="B41" s="617" t="s">
        <v>911</v>
      </c>
      <c r="C41" s="429">
        <v>2024</v>
      </c>
      <c r="D41" s="353">
        <v>2023</v>
      </c>
      <c r="E41" s="383" t="s">
        <v>47</v>
      </c>
      <c r="F41" s="353">
        <v>2022</v>
      </c>
      <c r="G41" s="327">
        <v>2021</v>
      </c>
      <c r="H41" s="327">
        <v>2020</v>
      </c>
    </row>
    <row r="42" spans="1:30" s="897" customFormat="1" ht="14.25" customHeight="1">
      <c r="A42" s="430"/>
      <c r="B42" s="388" t="s">
        <v>325</v>
      </c>
      <c r="C42" s="232">
        <v>37</v>
      </c>
      <c r="D42" s="233">
        <v>26</v>
      </c>
      <c r="E42" s="246">
        <v>0.42299999999999999</v>
      </c>
      <c r="F42" s="233">
        <v>27</v>
      </c>
      <c r="G42" s="72">
        <v>22</v>
      </c>
      <c r="H42" s="72">
        <v>17</v>
      </c>
      <c r="I42" s="430"/>
      <c r="J42" s="430"/>
      <c r="K42" s="430"/>
      <c r="L42" s="430"/>
      <c r="M42" s="430"/>
      <c r="N42" s="519"/>
      <c r="O42" s="499"/>
      <c r="P42" s="499"/>
      <c r="Q42" s="420"/>
      <c r="R42" s="420"/>
      <c r="S42" s="420"/>
      <c r="T42" s="420"/>
      <c r="U42" s="420"/>
      <c r="V42" s="420"/>
      <c r="W42" s="420"/>
      <c r="X42" s="420"/>
      <c r="Y42" s="420"/>
      <c r="Z42" s="420"/>
      <c r="AA42" s="420"/>
      <c r="AB42" s="420"/>
      <c r="AC42" s="420"/>
      <c r="AD42" s="420"/>
    </row>
    <row r="43" spans="1:30" s="897" customFormat="1">
      <c r="A43" s="430"/>
      <c r="B43" s="388" t="s">
        <v>326</v>
      </c>
      <c r="C43" s="232">
        <v>26</v>
      </c>
      <c r="D43" s="233">
        <v>28</v>
      </c>
      <c r="E43" s="246">
        <v>-7.0999999999999994E-2</v>
      </c>
      <c r="F43" s="233">
        <v>22</v>
      </c>
      <c r="G43" s="72">
        <v>20</v>
      </c>
      <c r="H43" s="72">
        <v>21</v>
      </c>
      <c r="I43" s="430"/>
      <c r="J43" s="430"/>
      <c r="K43" s="430"/>
      <c r="L43" s="430"/>
      <c r="M43" s="430"/>
      <c r="N43" s="519"/>
      <c r="O43" s="499"/>
      <c r="P43" s="499"/>
      <c r="Q43" s="420"/>
      <c r="R43" s="420"/>
      <c r="S43" s="420"/>
      <c r="T43" s="420"/>
      <c r="U43" s="420"/>
      <c r="V43" s="420"/>
      <c r="W43" s="420"/>
      <c r="X43" s="420"/>
      <c r="Y43" s="420"/>
      <c r="Z43" s="420"/>
      <c r="AA43" s="420"/>
      <c r="AB43" s="420"/>
      <c r="AC43" s="420"/>
      <c r="AD43" s="420"/>
    </row>
    <row r="44" spans="1:30" s="897" customFormat="1">
      <c r="A44" s="430"/>
      <c r="B44" s="388" t="s">
        <v>327</v>
      </c>
      <c r="C44" s="249">
        <v>0.58730158730158732</v>
      </c>
      <c r="D44" s="246">
        <v>0.48148148148148145</v>
      </c>
      <c r="E44" s="246">
        <v>0.22</v>
      </c>
      <c r="F44" s="246">
        <v>0.55102040816326525</v>
      </c>
      <c r="G44" s="116">
        <v>0.52380952380952384</v>
      </c>
      <c r="H44" s="116">
        <v>0.44736842105263158</v>
      </c>
      <c r="I44" s="430"/>
      <c r="J44" s="430"/>
      <c r="K44" s="430"/>
      <c r="L44" s="430"/>
      <c r="M44" s="430"/>
      <c r="N44" s="519"/>
      <c r="O44" s="499"/>
      <c r="P44" s="499"/>
      <c r="Q44" s="420"/>
      <c r="R44" s="420"/>
      <c r="S44" s="420"/>
      <c r="T44" s="420"/>
      <c r="U44" s="420"/>
      <c r="V44" s="420"/>
      <c r="W44" s="420"/>
      <c r="X44" s="420"/>
      <c r="Y44" s="420"/>
      <c r="Z44" s="420"/>
      <c r="AA44" s="420"/>
      <c r="AB44" s="420"/>
      <c r="AC44" s="420"/>
      <c r="AD44" s="420"/>
    </row>
    <row r="45" spans="1:30" s="897" customFormat="1">
      <c r="A45" s="430"/>
      <c r="B45" s="388" t="s">
        <v>328</v>
      </c>
      <c r="C45" s="249">
        <v>0.41269841269841268</v>
      </c>
      <c r="D45" s="246">
        <v>0.51851851851851849</v>
      </c>
      <c r="E45" s="246">
        <v>-0.20399999999999999</v>
      </c>
      <c r="F45" s="246">
        <v>0.44897959183673469</v>
      </c>
      <c r="G45" s="116">
        <v>0.47619047619047616</v>
      </c>
      <c r="H45" s="116">
        <v>0.55263157894736847</v>
      </c>
      <c r="I45" s="430"/>
      <c r="J45" s="430"/>
      <c r="K45" s="430"/>
      <c r="L45" s="430"/>
      <c r="M45" s="430"/>
      <c r="N45" s="519"/>
      <c r="O45" s="499"/>
      <c r="P45" s="499"/>
      <c r="Q45" s="420"/>
      <c r="R45" s="420"/>
      <c r="S45" s="420"/>
      <c r="T45" s="420"/>
      <c r="U45" s="420"/>
      <c r="V45" s="420"/>
      <c r="W45" s="420"/>
      <c r="X45" s="420"/>
      <c r="Y45" s="420"/>
      <c r="Z45" s="420"/>
      <c r="AA45" s="420"/>
      <c r="AB45" s="420"/>
      <c r="AC45" s="420"/>
      <c r="AD45" s="420"/>
    </row>
    <row r="46" spans="1:30" s="897" customFormat="1">
      <c r="A46" s="430"/>
      <c r="B46" s="618" t="s">
        <v>329</v>
      </c>
      <c r="C46" s="232">
        <v>4</v>
      </c>
      <c r="D46" s="233">
        <v>9</v>
      </c>
      <c r="E46" s="246">
        <v>-0.55600000000000005</v>
      </c>
      <c r="F46" s="233">
        <v>0</v>
      </c>
      <c r="G46" s="72">
        <v>0</v>
      </c>
      <c r="H46" s="72">
        <v>0</v>
      </c>
      <c r="I46" s="430"/>
      <c r="J46" s="430"/>
      <c r="K46" s="430"/>
      <c r="L46" s="430"/>
      <c r="M46" s="430"/>
      <c r="N46" s="519"/>
      <c r="O46" s="499"/>
      <c r="P46" s="499"/>
      <c r="Q46" s="420"/>
      <c r="R46" s="420"/>
      <c r="S46" s="420"/>
      <c r="T46" s="420"/>
      <c r="U46" s="420"/>
      <c r="V46" s="420"/>
      <c r="W46" s="420"/>
      <c r="X46" s="420"/>
      <c r="Y46" s="420"/>
      <c r="Z46" s="420"/>
      <c r="AA46" s="420"/>
      <c r="AB46" s="420"/>
      <c r="AC46" s="420"/>
      <c r="AD46" s="420"/>
    </row>
    <row r="47" spans="1:30" s="897" customFormat="1">
      <c r="A47" s="430"/>
      <c r="B47" s="618" t="s">
        <v>330</v>
      </c>
      <c r="C47" s="232">
        <v>2</v>
      </c>
      <c r="D47" s="233">
        <v>0</v>
      </c>
      <c r="E47" s="234" t="s">
        <v>51</v>
      </c>
      <c r="F47" s="233">
        <v>0</v>
      </c>
      <c r="G47" s="72">
        <v>0</v>
      </c>
      <c r="H47" s="72">
        <v>0</v>
      </c>
      <c r="I47" s="430"/>
      <c r="J47" s="430"/>
      <c r="K47" s="430"/>
      <c r="L47" s="430"/>
      <c r="M47" s="430"/>
      <c r="N47" s="519"/>
      <c r="O47" s="499"/>
      <c r="P47" s="499"/>
      <c r="Q47" s="420"/>
      <c r="R47" s="420"/>
      <c r="S47" s="420"/>
      <c r="T47" s="420"/>
      <c r="U47" s="420"/>
      <c r="V47" s="420"/>
      <c r="W47" s="420"/>
      <c r="X47" s="420"/>
      <c r="Y47" s="420"/>
      <c r="Z47" s="420"/>
      <c r="AA47" s="420"/>
      <c r="AB47" s="420"/>
      <c r="AC47" s="420"/>
      <c r="AD47" s="420"/>
    </row>
    <row r="48" spans="1:30" s="897" customFormat="1">
      <c r="A48" s="430"/>
      <c r="B48" s="388" t="s">
        <v>331</v>
      </c>
      <c r="C48" s="249">
        <v>0.66666666666666663</v>
      </c>
      <c r="D48" s="246">
        <v>1</v>
      </c>
      <c r="E48" s="246">
        <v>-0.33300000000000002</v>
      </c>
      <c r="F48" s="246">
        <v>0</v>
      </c>
      <c r="G48" s="116">
        <v>0</v>
      </c>
      <c r="H48" s="116">
        <v>0</v>
      </c>
      <c r="I48" s="430"/>
      <c r="J48" s="430"/>
      <c r="K48" s="430"/>
      <c r="L48" s="430"/>
      <c r="M48" s="430"/>
      <c r="N48" s="519"/>
      <c r="O48" s="499"/>
      <c r="P48" s="499"/>
      <c r="Q48" s="420"/>
      <c r="R48" s="420"/>
      <c r="S48" s="420"/>
      <c r="T48" s="420"/>
      <c r="U48" s="420"/>
      <c r="V48" s="420"/>
      <c r="W48" s="420"/>
      <c r="X48" s="420"/>
      <c r="Y48" s="420"/>
      <c r="Z48" s="420"/>
      <c r="AA48" s="420"/>
      <c r="AB48" s="420"/>
      <c r="AC48" s="420"/>
      <c r="AD48" s="420"/>
    </row>
    <row r="49" spans="1:30" s="897" customFormat="1">
      <c r="A49" s="430"/>
      <c r="B49" s="388" t="s">
        <v>332</v>
      </c>
      <c r="C49" s="249">
        <v>0.33333333333333331</v>
      </c>
      <c r="D49" s="246">
        <v>0</v>
      </c>
      <c r="E49" s="246" t="s">
        <v>51</v>
      </c>
      <c r="F49" s="898">
        <v>0</v>
      </c>
      <c r="G49" s="899">
        <v>0</v>
      </c>
      <c r="H49" s="899">
        <v>0</v>
      </c>
      <c r="I49" s="430"/>
      <c r="J49" s="430"/>
      <c r="K49" s="430"/>
      <c r="L49" s="430"/>
      <c r="M49" s="430"/>
      <c r="N49" s="519"/>
      <c r="O49" s="499"/>
      <c r="P49" s="499"/>
      <c r="Q49" s="420"/>
      <c r="R49" s="420"/>
      <c r="S49" s="420"/>
      <c r="T49" s="420"/>
      <c r="U49" s="420"/>
      <c r="V49" s="420"/>
      <c r="W49" s="420"/>
      <c r="X49" s="420"/>
      <c r="Y49" s="420"/>
      <c r="Z49" s="420"/>
      <c r="AA49" s="420"/>
      <c r="AB49" s="420"/>
      <c r="AC49" s="420"/>
      <c r="AD49" s="420"/>
    </row>
    <row r="50" spans="1:30" s="900" customFormat="1">
      <c r="A50" s="447"/>
      <c r="B50" s="618" t="s">
        <v>333</v>
      </c>
      <c r="C50" s="232">
        <v>41</v>
      </c>
      <c r="D50" s="233">
        <v>35</v>
      </c>
      <c r="E50" s="246">
        <v>0.17100000000000001</v>
      </c>
      <c r="F50" s="233">
        <v>27</v>
      </c>
      <c r="G50" s="72">
        <v>22</v>
      </c>
      <c r="H50" s="72">
        <v>17</v>
      </c>
      <c r="I50" s="538"/>
      <c r="J50" s="538"/>
      <c r="K50" s="538"/>
      <c r="L50" s="548"/>
      <c r="M50" s="548"/>
      <c r="N50" s="548"/>
      <c r="O50" s="538"/>
      <c r="P50" s="538"/>
      <c r="Q50" s="538"/>
      <c r="R50" s="538"/>
      <c r="S50" s="538"/>
      <c r="T50" s="420"/>
      <c r="U50" s="420"/>
      <c r="V50" s="538"/>
      <c r="W50" s="538"/>
      <c r="X50" s="538"/>
      <c r="Y50" s="538"/>
      <c r="Z50" s="538"/>
      <c r="AA50" s="538"/>
      <c r="AB50" s="538"/>
      <c r="AC50" s="538"/>
      <c r="AD50" s="538"/>
    </row>
    <row r="51" spans="1:30" s="897" customFormat="1">
      <c r="A51" s="430"/>
      <c r="B51" s="618" t="s">
        <v>334</v>
      </c>
      <c r="C51" s="232">
        <v>28</v>
      </c>
      <c r="D51" s="233">
        <v>28</v>
      </c>
      <c r="E51" s="246">
        <v>0</v>
      </c>
      <c r="F51" s="233">
        <v>22</v>
      </c>
      <c r="G51" s="72">
        <v>20</v>
      </c>
      <c r="H51" s="72">
        <v>21</v>
      </c>
      <c r="I51" s="499"/>
      <c r="J51" s="499"/>
      <c r="K51" s="499"/>
      <c r="L51" s="519"/>
      <c r="M51" s="519"/>
      <c r="N51" s="519"/>
      <c r="O51" s="499"/>
      <c r="P51" s="499"/>
      <c r="Q51" s="420"/>
      <c r="R51" s="420"/>
      <c r="S51" s="420"/>
      <c r="T51" s="420"/>
      <c r="U51" s="420"/>
      <c r="V51" s="420"/>
      <c r="W51" s="420"/>
      <c r="X51" s="420"/>
      <c r="Y51" s="420"/>
      <c r="Z51" s="420"/>
      <c r="AA51" s="420"/>
      <c r="AB51" s="420"/>
      <c r="AC51" s="420"/>
      <c r="AD51" s="420"/>
    </row>
    <row r="52" spans="1:30" s="900" customFormat="1">
      <c r="A52" s="447"/>
      <c r="B52" s="388" t="s">
        <v>335</v>
      </c>
      <c r="C52" s="249">
        <v>0.59420289855072461</v>
      </c>
      <c r="D52" s="246">
        <v>0.55555555555555558</v>
      </c>
      <c r="E52" s="246">
        <v>7.0000000000000007E-2</v>
      </c>
      <c r="F52" s="246">
        <v>0.55102040816326525</v>
      </c>
      <c r="G52" s="116">
        <v>0.52380952380952384</v>
      </c>
      <c r="H52" s="116">
        <v>0.44736842105263158</v>
      </c>
      <c r="I52" s="538"/>
      <c r="J52" s="538"/>
      <c r="K52" s="538"/>
      <c r="L52" s="548"/>
      <c r="M52" s="548"/>
      <c r="N52" s="548"/>
      <c r="O52" s="538"/>
      <c r="P52" s="538"/>
      <c r="Q52" s="538"/>
      <c r="R52" s="538"/>
      <c r="S52" s="538"/>
      <c r="T52" s="420"/>
      <c r="U52" s="420"/>
      <c r="V52" s="538"/>
      <c r="W52" s="538"/>
      <c r="X52" s="538"/>
      <c r="Y52" s="538"/>
      <c r="Z52" s="538"/>
      <c r="AA52" s="538"/>
      <c r="AB52" s="538"/>
      <c r="AC52" s="538"/>
      <c r="AD52" s="538"/>
    </row>
    <row r="53" spans="1:30" s="900" customFormat="1">
      <c r="A53" s="447"/>
      <c r="B53" s="388" t="s">
        <v>336</v>
      </c>
      <c r="C53" s="249">
        <v>0.40579710144927539</v>
      </c>
      <c r="D53" s="246">
        <v>0.44444444444444442</v>
      </c>
      <c r="E53" s="246">
        <v>-8.6999999999999994E-2</v>
      </c>
      <c r="F53" s="246">
        <v>0.44897959183673469</v>
      </c>
      <c r="G53" s="116">
        <v>0.47619047619047616</v>
      </c>
      <c r="H53" s="116">
        <v>0.55263157894736847</v>
      </c>
      <c r="I53" s="538"/>
      <c r="J53" s="538"/>
      <c r="K53" s="538"/>
      <c r="L53" s="548"/>
      <c r="M53" s="548"/>
      <c r="N53" s="548"/>
      <c r="O53" s="538"/>
      <c r="P53" s="538"/>
      <c r="Q53" s="538"/>
      <c r="R53" s="538"/>
      <c r="S53" s="538"/>
      <c r="T53" s="420"/>
      <c r="U53" s="420"/>
      <c r="V53" s="538"/>
      <c r="W53" s="538"/>
      <c r="X53" s="538"/>
      <c r="Y53" s="538"/>
      <c r="Z53" s="538"/>
      <c r="AA53" s="538"/>
      <c r="AB53" s="538"/>
      <c r="AC53" s="538"/>
      <c r="AD53" s="538"/>
    </row>
    <row r="54" spans="1:30" s="897" customFormat="1">
      <c r="A54" s="430"/>
      <c r="B54" s="579"/>
      <c r="C54" s="579"/>
      <c r="D54" s="579"/>
      <c r="E54" s="579"/>
      <c r="F54" s="579"/>
      <c r="G54" s="579"/>
      <c r="H54" s="579"/>
      <c r="I54" s="579"/>
      <c r="J54" s="579"/>
      <c r="K54" s="579"/>
      <c r="L54" s="579"/>
      <c r="M54" s="579"/>
      <c r="N54" s="579"/>
      <c r="O54" s="499"/>
      <c r="P54" s="499"/>
      <c r="Q54" s="499"/>
      <c r="R54" s="420"/>
      <c r="S54" s="420"/>
      <c r="T54" s="420"/>
      <c r="U54" s="420"/>
      <c r="V54" s="420"/>
      <c r="W54" s="420"/>
      <c r="X54" s="420"/>
      <c r="Y54" s="420"/>
      <c r="Z54" s="420"/>
      <c r="AA54" s="420"/>
      <c r="AB54" s="420"/>
      <c r="AC54" s="420"/>
      <c r="AD54" s="420"/>
    </row>
    <row r="55" spans="1:30" s="447" customFormat="1" ht="14.25" customHeight="1">
      <c r="B55" s="1083" t="s">
        <v>912</v>
      </c>
      <c r="C55" s="507">
        <v>2024</v>
      </c>
      <c r="D55" s="508">
        <v>2024</v>
      </c>
      <c r="E55" s="509">
        <v>2024</v>
      </c>
      <c r="F55" s="510">
        <v>2023</v>
      </c>
      <c r="G55" s="623">
        <v>2023</v>
      </c>
      <c r="H55" s="624">
        <v>2023</v>
      </c>
      <c r="I55" s="1075" t="s">
        <v>47</v>
      </c>
      <c r="J55" s="1076"/>
      <c r="K55" s="1077"/>
      <c r="L55" s="622">
        <v>2022</v>
      </c>
      <c r="M55" s="623">
        <v>2022</v>
      </c>
      <c r="N55" s="624">
        <v>2022</v>
      </c>
      <c r="O55" s="622">
        <v>2021</v>
      </c>
      <c r="P55" s="623">
        <v>2021</v>
      </c>
      <c r="Q55" s="624">
        <v>2021</v>
      </c>
      <c r="R55" s="622">
        <v>2020</v>
      </c>
      <c r="S55" s="623">
        <v>2020</v>
      </c>
      <c r="T55" s="624">
        <v>2020</v>
      </c>
      <c r="V55" s="901"/>
      <c r="W55" s="901"/>
      <c r="X55" s="901"/>
      <c r="Y55" s="901"/>
      <c r="Z55" s="901"/>
      <c r="AA55" s="901"/>
      <c r="AB55" s="901"/>
      <c r="AC55" s="901"/>
      <c r="AD55" s="901"/>
    </row>
    <row r="56" spans="1:30" s="548" customFormat="1" ht="13.15">
      <c r="A56" s="447"/>
      <c r="B56" s="1083"/>
      <c r="C56" s="764" t="s">
        <v>301</v>
      </c>
      <c r="D56" s="765" t="s">
        <v>302</v>
      </c>
      <c r="E56" s="612" t="s">
        <v>153</v>
      </c>
      <c r="F56" s="764" t="s">
        <v>301</v>
      </c>
      <c r="G56" s="765" t="s">
        <v>302</v>
      </c>
      <c r="H56" s="625" t="s">
        <v>153</v>
      </c>
      <c r="I56" s="764" t="s">
        <v>301</v>
      </c>
      <c r="J56" s="765" t="s">
        <v>302</v>
      </c>
      <c r="K56" s="625" t="s">
        <v>153</v>
      </c>
      <c r="L56" s="764" t="s">
        <v>301</v>
      </c>
      <c r="M56" s="765" t="s">
        <v>302</v>
      </c>
      <c r="N56" s="625" t="s">
        <v>153</v>
      </c>
      <c r="O56" s="764" t="s">
        <v>301</v>
      </c>
      <c r="P56" s="765" t="s">
        <v>302</v>
      </c>
      <c r="Q56" s="625" t="s">
        <v>153</v>
      </c>
      <c r="R56" s="764" t="s">
        <v>301</v>
      </c>
      <c r="S56" s="765" t="s">
        <v>302</v>
      </c>
      <c r="T56" s="625" t="s">
        <v>153</v>
      </c>
      <c r="U56" s="447"/>
      <c r="V56" s="488"/>
      <c r="W56" s="488"/>
      <c r="X56" s="488"/>
      <c r="Y56" s="488"/>
      <c r="Z56" s="901"/>
      <c r="AA56" s="901"/>
      <c r="AB56" s="901"/>
      <c r="AC56" s="901"/>
      <c r="AD56" s="901"/>
    </row>
    <row r="57" spans="1:30">
      <c r="A57" s="430"/>
      <c r="B57" s="388" t="s">
        <v>339</v>
      </c>
      <c r="C57" s="902">
        <v>2</v>
      </c>
      <c r="D57" s="903">
        <v>3</v>
      </c>
      <c r="E57" s="904">
        <v>5</v>
      </c>
      <c r="F57" s="902">
        <v>0</v>
      </c>
      <c r="G57" s="903">
        <v>3</v>
      </c>
      <c r="H57" s="905">
        <v>3</v>
      </c>
      <c r="I57" s="889" t="s">
        <v>51</v>
      </c>
      <c r="J57" s="890" t="s">
        <v>70</v>
      </c>
      <c r="K57" s="813" t="s">
        <v>170</v>
      </c>
      <c r="L57" s="902">
        <v>0</v>
      </c>
      <c r="M57" s="903">
        <v>2</v>
      </c>
      <c r="N57" s="813">
        <v>2</v>
      </c>
      <c r="O57" s="902">
        <v>0</v>
      </c>
      <c r="P57" s="903">
        <v>2</v>
      </c>
      <c r="Q57" s="813">
        <v>2</v>
      </c>
      <c r="R57" s="902">
        <v>0</v>
      </c>
      <c r="S57" s="903">
        <v>3</v>
      </c>
      <c r="T57" s="813">
        <v>3</v>
      </c>
    </row>
    <row r="58" spans="1:30">
      <c r="A58" s="430"/>
      <c r="B58" s="388" t="s">
        <v>340</v>
      </c>
      <c r="C58" s="889">
        <v>27</v>
      </c>
      <c r="D58" s="890">
        <v>16</v>
      </c>
      <c r="E58" s="872">
        <v>43</v>
      </c>
      <c r="F58" s="889">
        <v>19</v>
      </c>
      <c r="G58" s="890">
        <v>19</v>
      </c>
      <c r="H58" s="885">
        <v>38</v>
      </c>
      <c r="I58" s="889" t="s">
        <v>590</v>
      </c>
      <c r="J58" s="890" t="s">
        <v>594</v>
      </c>
      <c r="K58" s="813" t="s">
        <v>255</v>
      </c>
      <c r="L58" s="889">
        <v>19</v>
      </c>
      <c r="M58" s="890">
        <v>16</v>
      </c>
      <c r="N58" s="813">
        <v>35</v>
      </c>
      <c r="O58" s="889">
        <v>15</v>
      </c>
      <c r="P58" s="890">
        <v>15</v>
      </c>
      <c r="Q58" s="813">
        <v>30</v>
      </c>
      <c r="R58" s="889">
        <v>11</v>
      </c>
      <c r="S58" s="890">
        <v>15</v>
      </c>
      <c r="T58" s="813">
        <v>26</v>
      </c>
    </row>
    <row r="59" spans="1:30">
      <c r="A59" s="430"/>
      <c r="B59" s="388" t="s">
        <v>341</v>
      </c>
      <c r="C59" s="889">
        <v>8</v>
      </c>
      <c r="D59" s="890">
        <v>7</v>
      </c>
      <c r="E59" s="872">
        <v>15</v>
      </c>
      <c r="F59" s="889">
        <v>7</v>
      </c>
      <c r="G59" s="890">
        <v>6</v>
      </c>
      <c r="H59" s="885">
        <v>13</v>
      </c>
      <c r="I59" s="889" t="s">
        <v>174</v>
      </c>
      <c r="J59" s="890" t="s">
        <v>172</v>
      </c>
      <c r="K59" s="813" t="s">
        <v>176</v>
      </c>
      <c r="L59" s="889">
        <v>8</v>
      </c>
      <c r="M59" s="890">
        <v>4</v>
      </c>
      <c r="N59" s="813">
        <v>12</v>
      </c>
      <c r="O59" s="889">
        <v>7</v>
      </c>
      <c r="P59" s="890">
        <v>3</v>
      </c>
      <c r="Q59" s="813">
        <v>10</v>
      </c>
      <c r="R59" s="889">
        <v>6</v>
      </c>
      <c r="S59" s="890">
        <v>3</v>
      </c>
      <c r="T59" s="813">
        <v>9</v>
      </c>
    </row>
    <row r="60" spans="1:30">
      <c r="A60" s="430"/>
      <c r="B60" s="483" t="s">
        <v>283</v>
      </c>
      <c r="C60" s="889">
        <v>37</v>
      </c>
      <c r="D60" s="890">
        <v>26</v>
      </c>
      <c r="E60" s="872">
        <v>63</v>
      </c>
      <c r="F60" s="889">
        <v>26</v>
      </c>
      <c r="G60" s="890">
        <v>28</v>
      </c>
      <c r="H60" s="885">
        <v>54</v>
      </c>
      <c r="I60" s="889" t="s">
        <v>590</v>
      </c>
      <c r="J60" s="890" t="s">
        <v>72</v>
      </c>
      <c r="K60" s="813" t="s">
        <v>172</v>
      </c>
      <c r="L60" s="889">
        <v>27</v>
      </c>
      <c r="M60" s="890">
        <v>22</v>
      </c>
      <c r="N60" s="813">
        <v>49</v>
      </c>
      <c r="O60" s="889">
        <v>22</v>
      </c>
      <c r="P60" s="890">
        <v>20</v>
      </c>
      <c r="Q60" s="813">
        <v>42</v>
      </c>
      <c r="R60" s="889">
        <v>17</v>
      </c>
      <c r="S60" s="890">
        <v>21</v>
      </c>
      <c r="T60" s="813">
        <v>38</v>
      </c>
    </row>
    <row r="61" spans="1:30">
      <c r="A61" s="430"/>
      <c r="B61" s="388" t="s">
        <v>342</v>
      </c>
      <c r="C61" s="250" t="s">
        <v>81</v>
      </c>
      <c r="D61" s="251" t="s">
        <v>60</v>
      </c>
      <c r="E61" s="249" t="s">
        <v>165</v>
      </c>
      <c r="F61" s="250" t="s">
        <v>70</v>
      </c>
      <c r="G61" s="251" t="s">
        <v>62</v>
      </c>
      <c r="H61" s="246" t="s">
        <v>160</v>
      </c>
      <c r="I61" s="250" t="s">
        <v>51</v>
      </c>
      <c r="J61" s="251" t="s">
        <v>165</v>
      </c>
      <c r="K61" s="116" t="s">
        <v>599</v>
      </c>
      <c r="L61" s="250" t="s">
        <v>70</v>
      </c>
      <c r="M61" s="251" t="s">
        <v>96</v>
      </c>
      <c r="N61" s="116" t="s">
        <v>105</v>
      </c>
      <c r="O61" s="250" t="s">
        <v>70</v>
      </c>
      <c r="P61" s="251" t="s">
        <v>91</v>
      </c>
      <c r="Q61" s="116" t="s">
        <v>81</v>
      </c>
      <c r="R61" s="250" t="s">
        <v>70</v>
      </c>
      <c r="S61" s="251" t="s">
        <v>174</v>
      </c>
      <c r="T61" s="116" t="s">
        <v>165</v>
      </c>
    </row>
    <row r="62" spans="1:30">
      <c r="A62" s="430"/>
      <c r="B62" s="388" t="s">
        <v>343</v>
      </c>
      <c r="C62" s="250" t="s">
        <v>350</v>
      </c>
      <c r="D62" s="251" t="s">
        <v>292</v>
      </c>
      <c r="E62" s="249" t="s">
        <v>351</v>
      </c>
      <c r="F62" s="250" t="s">
        <v>350</v>
      </c>
      <c r="G62" s="251" t="s">
        <v>351</v>
      </c>
      <c r="H62" s="246" t="s">
        <v>397</v>
      </c>
      <c r="I62" s="250" t="s">
        <v>70</v>
      </c>
      <c r="J62" s="251" t="s">
        <v>542</v>
      </c>
      <c r="K62" s="116" t="s">
        <v>319</v>
      </c>
      <c r="L62" s="250" t="s">
        <v>397</v>
      </c>
      <c r="M62" s="251" t="s">
        <v>350</v>
      </c>
      <c r="N62" s="116" t="s">
        <v>366</v>
      </c>
      <c r="O62" s="250" t="s">
        <v>351</v>
      </c>
      <c r="P62" s="251" t="s">
        <v>349</v>
      </c>
      <c r="Q62" s="116" t="s">
        <v>366</v>
      </c>
      <c r="R62" s="250" t="s">
        <v>348</v>
      </c>
      <c r="S62" s="251" t="s">
        <v>366</v>
      </c>
      <c r="T62" s="116" t="s">
        <v>351</v>
      </c>
    </row>
    <row r="63" spans="1:30" s="425" customFormat="1">
      <c r="A63" s="430"/>
      <c r="B63" s="388" t="s">
        <v>354</v>
      </c>
      <c r="C63" s="264" t="s">
        <v>304</v>
      </c>
      <c r="D63" s="265" t="s">
        <v>204</v>
      </c>
      <c r="E63" s="906" t="s">
        <v>356</v>
      </c>
      <c r="F63" s="264" t="s">
        <v>204</v>
      </c>
      <c r="G63" s="265" t="s">
        <v>56</v>
      </c>
      <c r="H63" s="266" t="s">
        <v>356</v>
      </c>
      <c r="I63" s="264" t="s">
        <v>256</v>
      </c>
      <c r="J63" s="265" t="s">
        <v>317</v>
      </c>
      <c r="K63" s="156" t="s">
        <v>208</v>
      </c>
      <c r="L63" s="264" t="s">
        <v>358</v>
      </c>
      <c r="M63" s="265" t="s">
        <v>179</v>
      </c>
      <c r="N63" s="156" t="s">
        <v>356</v>
      </c>
      <c r="O63" s="264" t="s">
        <v>90</v>
      </c>
      <c r="P63" s="265" t="s">
        <v>176</v>
      </c>
      <c r="Q63" s="156" t="s">
        <v>356</v>
      </c>
      <c r="R63" s="264" t="s">
        <v>92</v>
      </c>
      <c r="S63" s="265" t="s">
        <v>174</v>
      </c>
      <c r="T63" s="156" t="s">
        <v>356</v>
      </c>
    </row>
    <row r="64" spans="1:30" s="425" customFormat="1">
      <c r="A64" s="430"/>
      <c r="B64" s="907"/>
      <c r="C64" s="579"/>
      <c r="H64" s="579"/>
      <c r="I64" s="579"/>
      <c r="J64" s="579"/>
      <c r="K64" s="378"/>
      <c r="L64" s="378"/>
      <c r="M64" s="378"/>
      <c r="N64" s="378"/>
      <c r="O64" s="378"/>
      <c r="P64" s="378"/>
      <c r="Q64" s="378"/>
      <c r="R64" s="496"/>
    </row>
    <row r="65" spans="1:21" ht="13.9" thickBot="1">
      <c r="A65" s="430"/>
      <c r="B65" s="628"/>
      <c r="C65" s="577"/>
      <c r="D65" s="579"/>
      <c r="E65" s="579"/>
      <c r="F65" s="579"/>
      <c r="G65" s="579"/>
      <c r="H65" s="579"/>
      <c r="I65" s="579"/>
      <c r="J65" s="579"/>
      <c r="K65" s="579"/>
      <c r="L65" s="579"/>
      <c r="M65" s="579"/>
      <c r="N65" s="579"/>
      <c r="O65" s="499"/>
      <c r="P65" s="499"/>
      <c r="Q65" s="499"/>
    </row>
    <row r="66" spans="1:21" s="864" customFormat="1" ht="15.75" thickTop="1" thickBot="1">
      <c r="A66" s="656"/>
      <c r="B66" s="423" t="s">
        <v>919</v>
      </c>
      <c r="C66" s="654"/>
      <c r="D66" s="654"/>
      <c r="E66" s="654"/>
      <c r="F66" s="654"/>
      <c r="G66" s="693"/>
      <c r="H66" s="693"/>
      <c r="I66" s="908"/>
      <c r="J66" s="908"/>
      <c r="K66" s="908"/>
      <c r="L66" s="908"/>
      <c r="M66" s="656"/>
      <c r="N66" s="656"/>
      <c r="O66" s="656"/>
      <c r="P66" s="656"/>
      <c r="Q66" s="656"/>
      <c r="R66" s="656"/>
      <c r="S66" s="656"/>
      <c r="T66" s="656"/>
      <c r="U66" s="656"/>
    </row>
    <row r="67" spans="1:21" ht="13.9" thickTop="1">
      <c r="A67" s="430"/>
      <c r="B67" s="629"/>
      <c r="C67" s="746"/>
      <c r="D67" s="746"/>
      <c r="E67" s="746"/>
      <c r="F67" s="746"/>
      <c r="G67" s="576"/>
      <c r="H67" s="576"/>
      <c r="I67" s="519"/>
      <c r="J67" s="519"/>
      <c r="K67" s="519"/>
      <c r="L67" s="519"/>
      <c r="M67" s="519"/>
      <c r="N67" s="519"/>
      <c r="O67" s="499"/>
      <c r="P67" s="499"/>
      <c r="Q67" s="499"/>
    </row>
    <row r="68" spans="1:21" s="451" customFormat="1" ht="30" customHeight="1">
      <c r="A68" s="447"/>
      <c r="B68" s="880" t="s">
        <v>921</v>
      </c>
      <c r="C68" s="429">
        <v>2024</v>
      </c>
      <c r="D68" s="625">
        <v>2023</v>
      </c>
      <c r="E68" s="383" t="s">
        <v>47</v>
      </c>
      <c r="F68" s="625">
        <v>2022</v>
      </c>
      <c r="G68" s="625">
        <v>2021</v>
      </c>
      <c r="H68" s="625">
        <v>2020</v>
      </c>
      <c r="I68" s="578"/>
      <c r="J68" s="578"/>
      <c r="K68" s="578"/>
      <c r="L68" s="578"/>
      <c r="M68" s="578"/>
      <c r="N68" s="578"/>
      <c r="O68" s="578"/>
      <c r="P68" s="909"/>
      <c r="Q68" s="578"/>
    </row>
    <row r="69" spans="1:21" s="425" customFormat="1" ht="14.25">
      <c r="A69" s="430"/>
      <c r="B69" s="388" t="s">
        <v>357</v>
      </c>
      <c r="C69" s="872">
        <v>63</v>
      </c>
      <c r="D69" s="885">
        <v>54</v>
      </c>
      <c r="E69" s="885" t="s">
        <v>172</v>
      </c>
      <c r="F69" s="885">
        <v>49</v>
      </c>
      <c r="G69" s="885">
        <v>42</v>
      </c>
      <c r="H69" s="885">
        <v>38</v>
      </c>
      <c r="I69" s="579"/>
      <c r="J69" s="579"/>
      <c r="K69" s="579"/>
      <c r="L69" s="579"/>
      <c r="M69" s="579"/>
      <c r="N69" s="579"/>
      <c r="O69" s="579"/>
      <c r="P69" s="910"/>
      <c r="Q69" s="579"/>
    </row>
    <row r="70" spans="1:21" s="425" customFormat="1">
      <c r="A70" s="430"/>
      <c r="B70" s="483" t="s">
        <v>924</v>
      </c>
      <c r="C70" s="886">
        <v>22</v>
      </c>
      <c r="D70" s="887">
        <v>18</v>
      </c>
      <c r="E70" s="887" t="s">
        <v>304</v>
      </c>
      <c r="F70" s="887">
        <v>15</v>
      </c>
      <c r="G70" s="887">
        <v>7</v>
      </c>
      <c r="H70" s="887">
        <v>4</v>
      </c>
      <c r="I70" s="579"/>
      <c r="J70" s="579"/>
      <c r="K70" s="579"/>
      <c r="L70" s="579"/>
      <c r="M70" s="579"/>
      <c r="N70" s="579"/>
      <c r="O70" s="579"/>
      <c r="P70" s="910"/>
      <c r="Q70" s="579"/>
    </row>
    <row r="71" spans="1:21" s="425" customFormat="1" ht="14.25">
      <c r="A71" s="430"/>
      <c r="B71" s="388" t="s">
        <v>927</v>
      </c>
      <c r="C71" s="911" t="s">
        <v>92</v>
      </c>
      <c r="D71" s="912" t="s">
        <v>167</v>
      </c>
      <c r="E71" s="912" t="s">
        <v>81</v>
      </c>
      <c r="F71" s="912" t="s">
        <v>86</v>
      </c>
      <c r="G71" s="912" t="s">
        <v>172</v>
      </c>
      <c r="H71" s="912" t="s">
        <v>62</v>
      </c>
      <c r="I71" s="579"/>
      <c r="J71" s="579"/>
      <c r="K71" s="579"/>
      <c r="L71" s="579"/>
      <c r="M71" s="579"/>
      <c r="N71" s="579"/>
      <c r="O71" s="579"/>
      <c r="P71" s="910"/>
      <c r="Q71" s="579"/>
    </row>
    <row r="72" spans="1:21" s="425" customFormat="1">
      <c r="A72" s="430"/>
      <c r="B72" s="881" t="s">
        <v>929</v>
      </c>
      <c r="C72" s="913"/>
      <c r="D72" s="913"/>
      <c r="E72" s="913"/>
      <c r="F72" s="913"/>
      <c r="G72" s="913"/>
      <c r="H72" s="914"/>
      <c r="I72" s="579"/>
      <c r="J72" s="579"/>
      <c r="K72" s="579"/>
      <c r="L72" s="579"/>
      <c r="M72" s="579"/>
      <c r="N72" s="579"/>
      <c r="O72" s="579"/>
      <c r="P72" s="910"/>
      <c r="Q72" s="579"/>
    </row>
    <row r="73" spans="1:21" s="425" customFormat="1">
      <c r="A73" s="430"/>
      <c r="B73" s="388" t="s">
        <v>301</v>
      </c>
      <c r="C73" s="915">
        <v>15</v>
      </c>
      <c r="D73" s="916">
        <v>7</v>
      </c>
      <c r="E73" s="916" t="s">
        <v>913</v>
      </c>
      <c r="F73" s="916">
        <v>11</v>
      </c>
      <c r="G73" s="916">
        <v>4</v>
      </c>
      <c r="H73" s="916">
        <v>3</v>
      </c>
      <c r="I73" s="579"/>
      <c r="J73" s="579"/>
      <c r="K73" s="579"/>
      <c r="L73" s="579"/>
      <c r="M73" s="579"/>
      <c r="N73" s="579"/>
      <c r="O73" s="579"/>
      <c r="P73" s="910"/>
      <c r="Q73" s="579"/>
    </row>
    <row r="74" spans="1:21" s="425" customFormat="1">
      <c r="A74" s="430"/>
      <c r="B74" s="388" t="s">
        <v>302</v>
      </c>
      <c r="C74" s="872">
        <v>7</v>
      </c>
      <c r="D74" s="885">
        <v>11</v>
      </c>
      <c r="E74" s="885" t="s">
        <v>736</v>
      </c>
      <c r="F74" s="885">
        <v>4</v>
      </c>
      <c r="G74" s="885">
        <v>3</v>
      </c>
      <c r="H74" s="885">
        <v>1</v>
      </c>
      <c r="I74" s="579"/>
      <c r="J74" s="579"/>
      <c r="K74" s="579"/>
      <c r="L74" s="579"/>
      <c r="M74" s="579"/>
      <c r="N74" s="579"/>
      <c r="O74" s="579"/>
      <c r="P74" s="579"/>
      <c r="Q74" s="579"/>
    </row>
    <row r="75" spans="1:21" s="425" customFormat="1">
      <c r="A75" s="430"/>
      <c r="B75" s="882" t="s">
        <v>930</v>
      </c>
      <c r="C75" s="917"/>
      <c r="D75" s="917"/>
      <c r="E75" s="917"/>
      <c r="F75" s="917"/>
      <c r="G75" s="917"/>
      <c r="H75" s="917"/>
      <c r="I75" s="579"/>
      <c r="J75" s="579"/>
      <c r="K75" s="579"/>
      <c r="L75" s="579"/>
      <c r="M75" s="579"/>
      <c r="N75" s="579"/>
      <c r="O75" s="579"/>
      <c r="P75" s="579"/>
      <c r="Q75" s="579"/>
    </row>
    <row r="76" spans="1:21" s="425" customFormat="1">
      <c r="A76" s="430"/>
      <c r="B76" s="388" t="s">
        <v>361</v>
      </c>
      <c r="C76" s="872">
        <v>6</v>
      </c>
      <c r="D76" s="885">
        <v>3</v>
      </c>
      <c r="E76" s="885" t="s">
        <v>171</v>
      </c>
      <c r="F76" s="885">
        <v>1</v>
      </c>
      <c r="G76" s="885">
        <v>1</v>
      </c>
      <c r="H76" s="885">
        <v>0</v>
      </c>
      <c r="I76" s="579"/>
      <c r="J76" s="579"/>
      <c r="K76" s="579"/>
      <c r="L76" s="579"/>
      <c r="M76" s="579"/>
      <c r="N76" s="579"/>
      <c r="O76" s="579"/>
      <c r="P76" s="579"/>
      <c r="Q76" s="579"/>
    </row>
    <row r="77" spans="1:21" s="425" customFormat="1">
      <c r="A77" s="430"/>
      <c r="B77" s="388" t="s">
        <v>340</v>
      </c>
      <c r="C77" s="872">
        <v>14</v>
      </c>
      <c r="D77" s="885">
        <v>12</v>
      </c>
      <c r="E77" s="885" t="s">
        <v>172</v>
      </c>
      <c r="F77" s="885">
        <v>13</v>
      </c>
      <c r="G77" s="885">
        <v>6</v>
      </c>
      <c r="H77" s="885">
        <v>3</v>
      </c>
      <c r="I77" s="579"/>
      <c r="J77" s="579"/>
      <c r="K77" s="579"/>
      <c r="L77" s="579"/>
      <c r="M77" s="579"/>
      <c r="N77" s="579"/>
      <c r="O77" s="579"/>
      <c r="P77" s="579"/>
      <c r="Q77" s="579"/>
    </row>
    <row r="78" spans="1:21" s="425" customFormat="1">
      <c r="A78" s="430"/>
      <c r="B78" s="388" t="s">
        <v>341</v>
      </c>
      <c r="C78" s="872">
        <v>2</v>
      </c>
      <c r="D78" s="885">
        <v>3</v>
      </c>
      <c r="E78" s="885" t="s">
        <v>243</v>
      </c>
      <c r="F78" s="885">
        <v>1</v>
      </c>
      <c r="G78" s="885">
        <v>0</v>
      </c>
      <c r="H78" s="885">
        <v>1</v>
      </c>
      <c r="I78" s="579"/>
      <c r="J78" s="579"/>
      <c r="K78" s="579"/>
      <c r="L78" s="579"/>
      <c r="M78" s="579"/>
      <c r="N78" s="579"/>
      <c r="O78" s="579"/>
      <c r="P78" s="579"/>
      <c r="Q78" s="579"/>
    </row>
    <row r="79" spans="1:21" s="425" customFormat="1">
      <c r="A79" s="430"/>
      <c r="B79" s="579"/>
      <c r="C79" s="579"/>
      <c r="D79" s="579"/>
      <c r="E79" s="579"/>
      <c r="F79" s="579"/>
      <c r="G79" s="579"/>
      <c r="H79" s="579"/>
      <c r="I79" s="579"/>
      <c r="J79" s="579"/>
      <c r="K79" s="579"/>
      <c r="L79" s="579"/>
      <c r="M79" s="579"/>
      <c r="N79" s="579"/>
      <c r="O79" s="579"/>
      <c r="P79" s="579"/>
      <c r="Q79" s="579"/>
    </row>
    <row r="80" spans="1:21" s="496" customFormat="1">
      <c r="A80" s="370"/>
      <c r="B80" s="434" t="s">
        <v>63</v>
      </c>
      <c r="C80" s="773"/>
      <c r="D80" s="774"/>
      <c r="E80" s="773"/>
      <c r="F80" s="774"/>
      <c r="G80" s="773"/>
      <c r="H80" s="774"/>
      <c r="I80" s="378"/>
      <c r="J80" s="378"/>
      <c r="K80" s="378"/>
      <c r="L80" s="378"/>
      <c r="M80" s="378"/>
      <c r="N80" s="378"/>
      <c r="O80" s="378"/>
      <c r="P80" s="378"/>
      <c r="Q80" s="378"/>
    </row>
    <row r="81" spans="1:17" s="496" customFormat="1">
      <c r="A81" s="370"/>
      <c r="B81" s="1086" t="s">
        <v>532</v>
      </c>
      <c r="C81" s="1086"/>
      <c r="D81" s="1086"/>
      <c r="E81" s="1086"/>
      <c r="F81" s="1086"/>
      <c r="G81" s="1086"/>
      <c r="H81" s="1086"/>
      <c r="I81" s="378"/>
      <c r="J81" s="378"/>
      <c r="K81" s="378"/>
      <c r="L81" s="378"/>
      <c r="M81" s="378"/>
      <c r="N81" s="378"/>
      <c r="O81" s="378"/>
      <c r="P81" s="378"/>
      <c r="Q81" s="378"/>
    </row>
    <row r="82" spans="1:17" s="496" customFormat="1" ht="14" customHeight="1">
      <c r="A82" s="370"/>
      <c r="B82" s="1101" t="s">
        <v>362</v>
      </c>
      <c r="C82" s="1086"/>
      <c r="D82" s="1086"/>
      <c r="E82" s="1086"/>
      <c r="F82" s="1086"/>
      <c r="G82" s="1086"/>
      <c r="H82" s="1086"/>
      <c r="I82" s="378"/>
      <c r="J82" s="378"/>
      <c r="K82" s="378"/>
      <c r="L82" s="378"/>
      <c r="M82" s="378"/>
      <c r="N82" s="378"/>
      <c r="O82" s="378"/>
      <c r="P82" s="384"/>
      <c r="Q82" s="378"/>
    </row>
    <row r="83" spans="1:17" s="496" customFormat="1">
      <c r="A83" s="370"/>
      <c r="B83" s="883"/>
      <c r="C83" s="378"/>
      <c r="D83" s="378"/>
      <c r="E83" s="378"/>
      <c r="F83" s="378"/>
      <c r="G83" s="378"/>
      <c r="H83" s="378"/>
      <c r="I83" s="378"/>
      <c r="J83" s="378"/>
      <c r="K83" s="378"/>
      <c r="L83" s="378"/>
      <c r="M83" s="378"/>
      <c r="N83" s="378"/>
      <c r="O83" s="378"/>
      <c r="P83" s="384"/>
      <c r="Q83" s="378"/>
    </row>
    <row r="84" spans="1:17" s="451" customFormat="1" ht="26.25">
      <c r="A84" s="447"/>
      <c r="B84" s="379" t="s">
        <v>914</v>
      </c>
      <c r="C84" s="429">
        <v>2024</v>
      </c>
      <c r="D84" s="625">
        <v>2023</v>
      </c>
      <c r="E84" s="383" t="s">
        <v>47</v>
      </c>
      <c r="F84" s="625">
        <v>2022</v>
      </c>
      <c r="G84" s="625">
        <v>2021</v>
      </c>
      <c r="H84" s="625">
        <v>2020</v>
      </c>
      <c r="I84" s="578"/>
      <c r="J84" s="578"/>
      <c r="K84" s="578"/>
      <c r="L84" s="578"/>
      <c r="M84" s="578"/>
      <c r="N84" s="578"/>
      <c r="O84" s="578"/>
      <c r="P84" s="909"/>
      <c r="Q84" s="578"/>
    </row>
    <row r="85" spans="1:17" s="425" customFormat="1" ht="15" customHeight="1">
      <c r="A85" s="430"/>
      <c r="B85" s="388" t="s">
        <v>357</v>
      </c>
      <c r="C85" s="872">
        <v>63</v>
      </c>
      <c r="D85" s="885">
        <v>54</v>
      </c>
      <c r="E85" s="885" t="s">
        <v>172</v>
      </c>
      <c r="F85" s="885">
        <v>49</v>
      </c>
      <c r="G85" s="885">
        <v>42</v>
      </c>
      <c r="H85" s="885">
        <v>38</v>
      </c>
      <c r="I85" s="579"/>
      <c r="J85" s="579"/>
      <c r="K85" s="579"/>
      <c r="L85" s="579"/>
      <c r="M85" s="579"/>
      <c r="N85" s="579"/>
      <c r="O85" s="579"/>
      <c r="P85" s="910"/>
      <c r="Q85" s="579"/>
    </row>
    <row r="86" spans="1:17" s="425" customFormat="1" ht="15" customHeight="1">
      <c r="A86" s="430"/>
      <c r="B86" s="483" t="s">
        <v>364</v>
      </c>
      <c r="C86" s="886">
        <v>13</v>
      </c>
      <c r="D86" s="887">
        <v>13</v>
      </c>
      <c r="E86" s="887" t="s">
        <v>70</v>
      </c>
      <c r="F86" s="887">
        <v>7</v>
      </c>
      <c r="G86" s="887">
        <v>4</v>
      </c>
      <c r="H86" s="887">
        <v>2</v>
      </c>
      <c r="I86" s="579"/>
      <c r="J86" s="579"/>
      <c r="K86" s="579"/>
      <c r="L86" s="579"/>
      <c r="M86" s="579"/>
      <c r="N86" s="579"/>
      <c r="O86" s="579"/>
      <c r="P86" s="910"/>
      <c r="Q86" s="579"/>
    </row>
    <row r="87" spans="1:17" s="425" customFormat="1" ht="16.5" customHeight="1">
      <c r="A87" s="430"/>
      <c r="B87" s="388" t="s">
        <v>365</v>
      </c>
      <c r="C87" s="911" t="s">
        <v>56</v>
      </c>
      <c r="D87" s="912" t="s">
        <v>356</v>
      </c>
      <c r="E87" s="912" t="s">
        <v>236</v>
      </c>
      <c r="F87" s="912" t="s">
        <v>174</v>
      </c>
      <c r="G87" s="912" t="s">
        <v>91</v>
      </c>
      <c r="H87" s="912" t="s">
        <v>81</v>
      </c>
      <c r="I87" s="579"/>
      <c r="J87" s="579"/>
      <c r="K87" s="579"/>
      <c r="L87" s="579"/>
      <c r="M87" s="579"/>
      <c r="N87" s="579"/>
      <c r="O87" s="579"/>
      <c r="P87" s="579"/>
      <c r="Q87" s="579"/>
    </row>
    <row r="88" spans="1:17" s="425" customFormat="1" ht="15" customHeight="1">
      <c r="A88" s="430"/>
      <c r="B88" s="881" t="s">
        <v>367</v>
      </c>
      <c r="C88" s="913"/>
      <c r="D88" s="913"/>
      <c r="E88" s="913"/>
      <c r="F88" s="913"/>
      <c r="G88" s="913"/>
      <c r="H88" s="914"/>
      <c r="I88" s="579"/>
      <c r="J88" s="579"/>
      <c r="K88" s="579"/>
      <c r="L88" s="579"/>
      <c r="M88" s="579"/>
      <c r="N88" s="579"/>
      <c r="O88" s="579"/>
      <c r="P88" s="579"/>
      <c r="Q88" s="579"/>
    </row>
    <row r="89" spans="1:17" s="425" customFormat="1" ht="15" customHeight="1">
      <c r="A89" s="430"/>
      <c r="B89" s="388" t="s">
        <v>301</v>
      </c>
      <c r="C89" s="915">
        <v>4</v>
      </c>
      <c r="D89" s="916">
        <v>8</v>
      </c>
      <c r="E89" s="916" t="s">
        <v>242</v>
      </c>
      <c r="F89" s="916">
        <v>5</v>
      </c>
      <c r="G89" s="916">
        <v>0</v>
      </c>
      <c r="H89" s="916">
        <v>1</v>
      </c>
      <c r="I89" s="579"/>
      <c r="J89" s="579"/>
      <c r="K89" s="579"/>
      <c r="L89" s="579"/>
      <c r="M89" s="579"/>
      <c r="N89" s="579"/>
      <c r="O89" s="579"/>
      <c r="P89" s="579"/>
      <c r="Q89" s="579"/>
    </row>
    <row r="90" spans="1:17" s="425" customFormat="1" ht="15" customHeight="1">
      <c r="A90" s="430"/>
      <c r="B90" s="388" t="s">
        <v>302</v>
      </c>
      <c r="C90" s="872">
        <v>9</v>
      </c>
      <c r="D90" s="885">
        <v>5</v>
      </c>
      <c r="E90" s="885" t="s">
        <v>555</v>
      </c>
      <c r="F90" s="885">
        <v>2</v>
      </c>
      <c r="G90" s="885">
        <v>4</v>
      </c>
      <c r="H90" s="885">
        <v>1</v>
      </c>
      <c r="I90" s="579"/>
      <c r="J90" s="579"/>
      <c r="K90" s="579"/>
      <c r="L90" s="579"/>
      <c r="M90" s="579"/>
      <c r="N90" s="579"/>
      <c r="O90" s="579"/>
      <c r="P90" s="579"/>
      <c r="Q90" s="579"/>
    </row>
    <row r="91" spans="1:17" s="425" customFormat="1" ht="15" customHeight="1">
      <c r="A91" s="430"/>
      <c r="B91" s="882" t="s">
        <v>369</v>
      </c>
      <c r="C91" s="917"/>
      <c r="D91" s="917"/>
      <c r="E91" s="917"/>
      <c r="F91" s="917"/>
      <c r="G91" s="917"/>
      <c r="H91" s="917"/>
      <c r="I91" s="579"/>
      <c r="J91" s="579"/>
      <c r="K91" s="579"/>
      <c r="L91" s="579"/>
      <c r="M91" s="579"/>
      <c r="N91" s="579"/>
      <c r="O91" s="579"/>
      <c r="P91" s="579"/>
      <c r="Q91" s="579"/>
    </row>
    <row r="92" spans="1:17" s="425" customFormat="1" ht="15" customHeight="1">
      <c r="A92" s="430"/>
      <c r="B92" s="388" t="s">
        <v>361</v>
      </c>
      <c r="C92" s="872">
        <v>4</v>
      </c>
      <c r="D92" s="885">
        <v>1</v>
      </c>
      <c r="E92" s="885" t="s">
        <v>915</v>
      </c>
      <c r="F92" s="885">
        <v>0</v>
      </c>
      <c r="G92" s="885">
        <v>2</v>
      </c>
      <c r="H92" s="885">
        <v>1</v>
      </c>
      <c r="I92" s="579"/>
      <c r="J92" s="579"/>
      <c r="K92" s="579"/>
      <c r="L92" s="579"/>
      <c r="M92" s="579"/>
      <c r="N92" s="579"/>
      <c r="O92" s="579"/>
      <c r="P92" s="579"/>
      <c r="Q92" s="579"/>
    </row>
    <row r="93" spans="1:17" s="425" customFormat="1" ht="15" customHeight="1">
      <c r="A93" s="430"/>
      <c r="B93" s="388" t="s">
        <v>340</v>
      </c>
      <c r="C93" s="872">
        <v>6</v>
      </c>
      <c r="D93" s="885">
        <v>8</v>
      </c>
      <c r="E93" s="885" t="s">
        <v>120</v>
      </c>
      <c r="F93" s="885">
        <v>4</v>
      </c>
      <c r="G93" s="885">
        <v>2</v>
      </c>
      <c r="H93" s="885">
        <v>1</v>
      </c>
      <c r="I93" s="579"/>
      <c r="J93" s="579"/>
      <c r="K93" s="579"/>
      <c r="L93" s="579"/>
      <c r="M93" s="579"/>
      <c r="N93" s="579"/>
      <c r="O93" s="579"/>
      <c r="P93" s="579"/>
      <c r="Q93" s="579"/>
    </row>
    <row r="94" spans="1:17" s="425" customFormat="1" ht="15" customHeight="1">
      <c r="A94" s="430"/>
      <c r="B94" s="388" t="s">
        <v>341</v>
      </c>
      <c r="C94" s="872">
        <v>3</v>
      </c>
      <c r="D94" s="885">
        <v>4</v>
      </c>
      <c r="E94" s="885" t="s">
        <v>120</v>
      </c>
      <c r="F94" s="885">
        <v>3</v>
      </c>
      <c r="G94" s="885">
        <v>0</v>
      </c>
      <c r="H94" s="885">
        <v>0</v>
      </c>
      <c r="I94" s="579"/>
      <c r="J94" s="579"/>
      <c r="K94" s="579"/>
      <c r="L94" s="579"/>
      <c r="M94" s="579"/>
      <c r="N94" s="579"/>
      <c r="O94" s="579"/>
      <c r="P94" s="579"/>
      <c r="Q94" s="579"/>
    </row>
    <row r="95" spans="1:17" s="425" customFormat="1">
      <c r="A95" s="430"/>
      <c r="B95" s="579"/>
      <c r="C95" s="579"/>
      <c r="D95" s="579"/>
      <c r="E95" s="579"/>
      <c r="F95" s="579"/>
      <c r="G95" s="579"/>
      <c r="H95" s="579"/>
      <c r="I95" s="579"/>
      <c r="J95" s="579"/>
      <c r="K95" s="579"/>
      <c r="L95" s="579"/>
      <c r="M95" s="579"/>
      <c r="N95" s="579"/>
      <c r="O95" s="579"/>
      <c r="P95" s="579"/>
      <c r="Q95" s="579"/>
    </row>
    <row r="96" spans="1:17" s="496" customFormat="1">
      <c r="A96" s="370"/>
      <c r="B96" s="391" t="s">
        <v>63</v>
      </c>
      <c r="C96" s="773"/>
      <c r="D96" s="774"/>
      <c r="E96" s="773"/>
      <c r="F96" s="774"/>
      <c r="G96" s="773"/>
      <c r="H96" s="774"/>
      <c r="I96" s="378"/>
      <c r="J96" s="378"/>
      <c r="K96" s="378"/>
      <c r="L96" s="378"/>
      <c r="M96" s="378"/>
      <c r="N96" s="378"/>
      <c r="O96" s="378"/>
      <c r="P96" s="378"/>
      <c r="Q96" s="378"/>
    </row>
    <row r="97" spans="1:21" s="496" customFormat="1">
      <c r="A97" s="370"/>
      <c r="B97" s="1086" t="s">
        <v>532</v>
      </c>
      <c r="C97" s="1086"/>
      <c r="D97" s="1086"/>
      <c r="E97" s="1086"/>
      <c r="F97" s="1086"/>
      <c r="G97" s="1086"/>
      <c r="H97" s="1086"/>
      <c r="I97" s="378"/>
      <c r="J97" s="378"/>
      <c r="K97" s="378"/>
      <c r="L97" s="378"/>
      <c r="M97" s="378"/>
      <c r="N97" s="378"/>
      <c r="O97" s="378"/>
      <c r="P97" s="378"/>
      <c r="Q97" s="378"/>
    </row>
    <row r="98" spans="1:21" s="496" customFormat="1">
      <c r="A98" s="370"/>
      <c r="B98" s="1100" t="s">
        <v>370</v>
      </c>
      <c r="C98" s="1100"/>
      <c r="D98" s="1100"/>
      <c r="E98" s="1100"/>
      <c r="F98" s="1100"/>
      <c r="G98" s="1100"/>
      <c r="H98" s="1100"/>
      <c r="I98" s="378"/>
      <c r="J98" s="378"/>
      <c r="K98" s="378"/>
      <c r="L98" s="378"/>
      <c r="M98" s="378"/>
      <c r="N98" s="378"/>
      <c r="O98" s="378"/>
      <c r="P98" s="378"/>
      <c r="Q98" s="378"/>
    </row>
    <row r="99" spans="1:21" s="496" customFormat="1" ht="14" customHeight="1">
      <c r="A99" s="370"/>
      <c r="B99" s="1100" t="s">
        <v>371</v>
      </c>
      <c r="C99" s="1100"/>
      <c r="D99" s="1100"/>
      <c r="E99" s="1100"/>
      <c r="F99" s="1100"/>
      <c r="G99" s="1100"/>
      <c r="H99" s="1100"/>
      <c r="I99" s="378"/>
      <c r="J99" s="378"/>
      <c r="K99" s="378"/>
      <c r="L99" s="378"/>
      <c r="M99" s="378"/>
      <c r="N99" s="378"/>
      <c r="O99" s="378"/>
      <c r="P99" s="378"/>
      <c r="Q99" s="378"/>
    </row>
    <row r="100" spans="1:21" s="425" customFormat="1">
      <c r="A100" s="430"/>
      <c r="B100" s="907"/>
      <c r="C100" s="579"/>
      <c r="H100" s="579"/>
      <c r="I100" s="579"/>
      <c r="J100" s="579"/>
      <c r="K100" s="378"/>
      <c r="L100" s="378"/>
      <c r="M100" s="378"/>
      <c r="N100" s="378"/>
      <c r="O100" s="378"/>
      <c r="P100" s="378"/>
      <c r="Q100" s="378"/>
      <c r="R100" s="496"/>
    </row>
    <row r="101" spans="1:21" s="425" customFormat="1" ht="14.25" thickBot="1">
      <c r="A101" s="430"/>
      <c r="B101" s="762"/>
      <c r="C101" s="579"/>
      <c r="H101" s="579"/>
      <c r="I101" s="579"/>
      <c r="J101" s="579"/>
      <c r="K101" s="378"/>
      <c r="L101" s="378"/>
      <c r="M101" s="378"/>
      <c r="N101" s="378"/>
      <c r="O101" s="378"/>
      <c r="P101" s="378"/>
      <c r="Q101" s="378"/>
      <c r="R101" s="496"/>
    </row>
    <row r="102" spans="1:21" s="655" customFormat="1" ht="15.75" thickTop="1" thickBot="1">
      <c r="A102" s="656"/>
      <c r="B102" s="423" t="s">
        <v>30</v>
      </c>
      <c r="C102" s="694"/>
      <c r="D102" s="694"/>
      <c r="E102" s="694"/>
      <c r="F102" s="694"/>
      <c r="G102" s="695"/>
      <c r="H102" s="695"/>
      <c r="K102" s="918"/>
      <c r="L102" s="918"/>
      <c r="M102" s="918"/>
      <c r="N102" s="918"/>
      <c r="O102" s="918"/>
      <c r="P102" s="918"/>
      <c r="Q102" s="918"/>
      <c r="R102" s="838"/>
    </row>
    <row r="103" spans="1:21" ht="14.25" thickTop="1">
      <c r="B103" s="843"/>
      <c r="C103" s="603"/>
      <c r="D103" s="603"/>
      <c r="E103" s="603"/>
      <c r="F103" s="603"/>
      <c r="G103" s="425"/>
      <c r="H103" s="430"/>
      <c r="K103" s="378"/>
      <c r="L103" s="378"/>
      <c r="M103" s="378"/>
      <c r="N103" s="378"/>
      <c r="O103" s="378"/>
      <c r="P103" s="378"/>
      <c r="Q103" s="378"/>
      <c r="R103" s="496"/>
    </row>
    <row r="104" spans="1:21" s="447" customFormat="1" ht="26.25">
      <c r="B104" s="411" t="s">
        <v>916</v>
      </c>
      <c r="C104" s="919">
        <v>2024</v>
      </c>
      <c r="D104" s="920">
        <v>2023</v>
      </c>
      <c r="E104" s="383" t="s">
        <v>47</v>
      </c>
      <c r="F104" s="921">
        <v>2022</v>
      </c>
      <c r="G104" s="921">
        <v>2021</v>
      </c>
      <c r="H104" s="921">
        <v>2020</v>
      </c>
      <c r="K104" s="639"/>
      <c r="L104" s="639"/>
      <c r="M104" s="639"/>
      <c r="N104" s="639"/>
      <c r="O104" s="639"/>
      <c r="P104" s="639"/>
      <c r="Q104" s="639"/>
      <c r="R104" s="839"/>
    </row>
    <row r="105" spans="1:21" s="432" customFormat="1" ht="13.9">
      <c r="B105" s="412" t="s">
        <v>283</v>
      </c>
      <c r="C105" s="922">
        <v>63</v>
      </c>
      <c r="D105" s="923">
        <v>54</v>
      </c>
      <c r="E105" s="923" t="s">
        <v>172</v>
      </c>
      <c r="F105" s="924">
        <v>49</v>
      </c>
      <c r="G105" s="924">
        <v>42</v>
      </c>
      <c r="H105" s="924">
        <v>38</v>
      </c>
      <c r="K105" s="378"/>
      <c r="L105" s="378"/>
      <c r="M105" s="378"/>
      <c r="N105" s="378"/>
      <c r="O105" s="378"/>
      <c r="P105" s="378"/>
      <c r="Q105" s="378"/>
      <c r="R105" s="496"/>
    </row>
    <row r="106" spans="1:21" ht="14.25">
      <c r="B106" s="413" t="s">
        <v>402</v>
      </c>
      <c r="C106" s="925">
        <v>42</v>
      </c>
      <c r="D106" s="926">
        <v>38</v>
      </c>
      <c r="E106" s="926" t="s">
        <v>62</v>
      </c>
      <c r="F106" s="924">
        <v>35</v>
      </c>
      <c r="G106" s="924">
        <v>33</v>
      </c>
      <c r="H106" s="924">
        <v>29</v>
      </c>
      <c r="K106" s="378"/>
      <c r="L106" s="378"/>
      <c r="M106" s="378"/>
      <c r="N106" s="378"/>
      <c r="O106" s="378"/>
      <c r="P106" s="378"/>
      <c r="Q106" s="378"/>
      <c r="R106" s="496"/>
    </row>
    <row r="107" spans="1:21">
      <c r="B107" s="413" t="s">
        <v>403</v>
      </c>
      <c r="C107" s="925" t="s">
        <v>170</v>
      </c>
      <c r="D107" s="926" t="s">
        <v>397</v>
      </c>
      <c r="E107" s="926" t="s">
        <v>109</v>
      </c>
      <c r="F107" s="927">
        <v>0.71</v>
      </c>
      <c r="G107" s="927">
        <v>0.79</v>
      </c>
      <c r="H107" s="927">
        <v>0.76</v>
      </c>
      <c r="K107" s="378"/>
      <c r="L107" s="378"/>
      <c r="M107" s="378"/>
      <c r="N107" s="378"/>
      <c r="O107" s="378"/>
      <c r="P107" s="378"/>
      <c r="Q107" s="378"/>
      <c r="R107" s="496"/>
    </row>
    <row r="108" spans="1:21" s="432" customFormat="1" ht="15">
      <c r="B108" s="415" t="s">
        <v>405</v>
      </c>
      <c r="C108" s="922">
        <v>8</v>
      </c>
      <c r="D108" s="923">
        <v>8</v>
      </c>
      <c r="E108" s="923" t="s">
        <v>70</v>
      </c>
      <c r="F108" s="923">
        <v>7</v>
      </c>
      <c r="G108" s="923">
        <v>7</v>
      </c>
      <c r="H108" s="923">
        <v>7</v>
      </c>
      <c r="K108" s="378"/>
      <c r="L108" s="378"/>
      <c r="M108" s="378"/>
      <c r="N108" s="378"/>
      <c r="O108" s="378"/>
      <c r="P108" s="378"/>
      <c r="Q108" s="378"/>
      <c r="R108" s="496"/>
    </row>
    <row r="109" spans="1:21">
      <c r="B109" s="842" t="s">
        <v>602</v>
      </c>
      <c r="C109" s="925">
        <v>2</v>
      </c>
      <c r="D109" s="926">
        <v>2</v>
      </c>
      <c r="E109" s="926" t="s">
        <v>70</v>
      </c>
      <c r="F109" s="926">
        <v>2</v>
      </c>
      <c r="G109" s="926">
        <v>4</v>
      </c>
      <c r="H109" s="926">
        <v>4</v>
      </c>
      <c r="K109" s="378"/>
      <c r="L109" s="378"/>
      <c r="M109" s="378"/>
      <c r="N109" s="378"/>
      <c r="O109" s="378"/>
      <c r="P109" s="378"/>
      <c r="Q109" s="378"/>
      <c r="R109" s="496"/>
    </row>
    <row r="110" spans="1:21" s="430" customFormat="1">
      <c r="B110" s="416" t="s">
        <v>407</v>
      </c>
      <c r="C110" s="928" t="s">
        <v>251</v>
      </c>
      <c r="D110" s="929" t="s">
        <v>251</v>
      </c>
      <c r="E110" s="929" t="s">
        <v>70</v>
      </c>
      <c r="F110" s="927">
        <v>0.28999999999999998</v>
      </c>
      <c r="G110" s="927">
        <v>0.56999999999999995</v>
      </c>
      <c r="H110" s="927">
        <v>0.56999999999999995</v>
      </c>
      <c r="I110" s="646"/>
      <c r="J110" s="646"/>
      <c r="K110" s="378"/>
      <c r="L110" s="378"/>
      <c r="M110" s="378"/>
      <c r="N110" s="378"/>
      <c r="O110" s="378"/>
      <c r="P110" s="378"/>
      <c r="Q110" s="378"/>
      <c r="R110" s="496"/>
      <c r="S110" s="647"/>
      <c r="T110" s="647"/>
      <c r="U110" s="561"/>
    </row>
    <row r="111" spans="1:21" s="425" customFormat="1" ht="13.5" customHeight="1">
      <c r="A111" s="420"/>
      <c r="B111" s="428"/>
      <c r="C111" s="579"/>
      <c r="D111" s="579"/>
      <c r="E111" s="579"/>
      <c r="F111" s="579"/>
      <c r="G111" s="579"/>
      <c r="H111" s="579"/>
      <c r="I111" s="930"/>
      <c r="J111" s="930"/>
      <c r="K111" s="378"/>
      <c r="L111" s="378"/>
      <c r="M111" s="378"/>
      <c r="N111" s="378"/>
      <c r="O111" s="378"/>
      <c r="P111" s="378"/>
      <c r="Q111" s="378"/>
      <c r="R111" s="496"/>
    </row>
    <row r="112" spans="1:21">
      <c r="B112" s="391" t="s">
        <v>63</v>
      </c>
      <c r="C112" s="648"/>
      <c r="D112" s="648"/>
      <c r="E112" s="648"/>
      <c r="F112" s="648"/>
      <c r="G112" s="648"/>
      <c r="H112" s="648"/>
    </row>
    <row r="113" spans="2:8" ht="25.05" customHeight="1">
      <c r="B113" s="1086" t="s">
        <v>917</v>
      </c>
      <c r="C113" s="1086"/>
      <c r="D113" s="1086"/>
      <c r="E113" s="1086"/>
      <c r="F113" s="1086"/>
      <c r="G113" s="1086"/>
      <c r="H113" s="1086"/>
    </row>
    <row r="114" spans="2:8">
      <c r="B114" s="1086" t="s">
        <v>918</v>
      </c>
      <c r="C114" s="1086"/>
      <c r="D114" s="1086"/>
      <c r="E114" s="1086"/>
      <c r="F114" s="1086"/>
      <c r="G114" s="1086"/>
      <c r="H114" s="1086"/>
    </row>
  </sheetData>
  <sheetProtection algorithmName="SHA-512" hashValue="nw9zhXoLvu3W40p8mr9D7kBD3cKRTcP7KY2klN55XARj8Iq82EK5f1D25+x4iZt7S8vww97vQsYH+nBaLkaKOA==" saltValue="TFy4cSQ5y7wixtnG2Yh2TQ==" spinCount="100000" sheet="1" objects="1" scenarios="1" formatColumns="0" formatRows="0"/>
  <mergeCells count="18">
    <mergeCell ref="B19:H19"/>
    <mergeCell ref="B113:H113"/>
    <mergeCell ref="B114:H114"/>
    <mergeCell ref="B21:H21"/>
    <mergeCell ref="B22:H22"/>
    <mergeCell ref="B23:H23"/>
    <mergeCell ref="B38:H38"/>
    <mergeCell ref="B37:H37"/>
    <mergeCell ref="B97:H97"/>
    <mergeCell ref="B98:H98"/>
    <mergeCell ref="B99:H99"/>
    <mergeCell ref="I25:K25"/>
    <mergeCell ref="I55:K55"/>
    <mergeCell ref="B25:B26"/>
    <mergeCell ref="B81:H81"/>
    <mergeCell ref="B82:H82"/>
    <mergeCell ref="B39:H39"/>
    <mergeCell ref="B55:B56"/>
  </mergeCells>
  <hyperlinks>
    <hyperlink ref="B10" location="'Nuestra Gente'!A1" display="Composición de la fuerza laboral" xr:uid="{05CB9FF2-EC51-544F-B2B1-1B3D7344386C}"/>
    <hyperlink ref="B102" location="'Impacto Económico Regional'!A1" display="Impacto Económico Regional" xr:uid="{A4443FD2-7BD3-AC4C-8541-3156AA957010}"/>
    <hyperlink ref="B66" location="'Nuestra Gente'!A1" display="Contrataciones nuevas y salidas de empleados" xr:uid="{A2BA025B-C5E9-4975-8E56-A1EDC094891F}"/>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303A-FB39-8A44-B5D0-3A478AAEE8D0}">
  <sheetPr>
    <tabColor theme="4"/>
  </sheetPr>
  <dimension ref="A1:L24"/>
  <sheetViews>
    <sheetView zoomScaleNormal="100" workbookViewId="0">
      <pane xSplit="2" topLeftCell="C1" activePane="topRight" state="frozen"/>
      <selection activeCell="A173" sqref="A173"/>
      <selection pane="topRight" activeCell="B22" sqref="B22:L22"/>
    </sheetView>
  </sheetViews>
  <sheetFormatPr defaultColWidth="11" defaultRowHeight="12.75"/>
  <cols>
    <col min="1" max="1" width="3.19921875" style="12" customWidth="1"/>
    <col min="2" max="2" width="42.3984375" style="12" customWidth="1"/>
    <col min="3" max="8" width="14.3984375" style="12" customWidth="1"/>
    <col min="9" max="9" width="13.3984375" style="12" customWidth="1"/>
    <col min="10" max="12" width="14.3984375" style="12" customWidth="1"/>
    <col min="13" max="13" width="13" style="12" customWidth="1"/>
    <col min="14" max="15" width="11" style="12" customWidth="1"/>
    <col min="16" max="31" width="13.796875" style="12" customWidth="1"/>
    <col min="32" max="32" width="11" style="12"/>
    <col min="33" max="33" width="13.19921875" style="12" customWidth="1"/>
    <col min="34" max="34" width="11" style="12"/>
    <col min="35" max="35" width="9" style="12" customWidth="1"/>
    <col min="36" max="36" width="11" style="12"/>
    <col min="37" max="37" width="13.796875" style="12" customWidth="1"/>
    <col min="38" max="38" width="11" style="12"/>
    <col min="39" max="39" width="8.19921875" style="12" customWidth="1"/>
    <col min="40" max="40" width="11" style="12"/>
    <col min="41" max="41" width="13.19921875" style="12" customWidth="1"/>
    <col min="42" max="16384" width="11" style="12"/>
  </cols>
  <sheetData>
    <row r="1" spans="1:12" s="135" customFormat="1" ht="13.5">
      <c r="A1" s="163"/>
    </row>
    <row r="2" spans="1:12" s="135" customFormat="1" ht="15" customHeight="1">
      <c r="A2" s="163"/>
    </row>
    <row r="3" spans="1:12" s="135" customFormat="1" ht="13.5">
      <c r="A3" s="163"/>
    </row>
    <row r="4" spans="1:12" s="135" customFormat="1" ht="15" customHeight="1">
      <c r="A4" s="163"/>
    </row>
    <row r="5" spans="1:12" s="135" customFormat="1" ht="15" customHeight="1">
      <c r="A5" s="163"/>
    </row>
    <row r="6" spans="1:12" s="135" customFormat="1" ht="13.5">
      <c r="A6" s="163"/>
    </row>
    <row r="7" spans="1:12" s="135" customFormat="1" ht="13.5">
      <c r="A7" s="163"/>
    </row>
    <row r="8" spans="1:12" s="135" customFormat="1" ht="17.649999999999999">
      <c r="A8" s="163"/>
      <c r="B8" s="199" t="s">
        <v>0</v>
      </c>
    </row>
    <row r="9" spans="1:12" s="6" customFormat="1" ht="13.9" thickBot="1"/>
    <row r="10" spans="1:12" s="6" customFormat="1" ht="15.75" thickTop="1" thickBot="1">
      <c r="B10" s="10" t="s">
        <v>44</v>
      </c>
      <c r="C10" s="8"/>
      <c r="D10" s="8"/>
      <c r="E10" s="8"/>
      <c r="F10" s="8"/>
      <c r="G10" s="8"/>
      <c r="H10" s="8"/>
      <c r="I10" s="8"/>
      <c r="J10" s="8"/>
      <c r="K10" s="8"/>
      <c r="L10" s="8"/>
    </row>
    <row r="11" spans="1:12" s="6" customFormat="1" ht="13.9" thickTop="1"/>
    <row r="12" spans="1:12" s="221" customFormat="1" ht="31.25" customHeight="1">
      <c r="B12" s="49" t="s">
        <v>45</v>
      </c>
      <c r="C12" s="317" t="s">
        <v>38</v>
      </c>
      <c r="D12" s="317" t="s">
        <v>39</v>
      </c>
      <c r="E12" s="317" t="s">
        <v>40</v>
      </c>
      <c r="F12" s="317" t="s">
        <v>41</v>
      </c>
      <c r="G12" s="318" t="s">
        <v>46</v>
      </c>
      <c r="H12" s="319">
        <v>2023</v>
      </c>
      <c r="I12" s="320" t="s">
        <v>47</v>
      </c>
      <c r="J12" s="321">
        <v>2022</v>
      </c>
      <c r="K12" s="322">
        <v>2021</v>
      </c>
      <c r="L12" s="321">
        <v>2020</v>
      </c>
    </row>
    <row r="13" spans="1:12" s="6" customFormat="1" ht="14.25">
      <c r="B13" s="50" t="s">
        <v>48</v>
      </c>
      <c r="C13" s="194">
        <v>18103000</v>
      </c>
      <c r="D13" s="194">
        <v>5866000</v>
      </c>
      <c r="E13" s="194">
        <v>3975000</v>
      </c>
      <c r="F13" s="194">
        <v>1311000</v>
      </c>
      <c r="G13" s="76">
        <v>29255000</v>
      </c>
      <c r="H13" s="72">
        <v>24655000</v>
      </c>
      <c r="I13" s="116" t="s">
        <v>49</v>
      </c>
      <c r="J13" s="72">
        <v>25871000</v>
      </c>
      <c r="K13" s="72">
        <v>25156847</v>
      </c>
      <c r="L13" s="72">
        <v>24581830</v>
      </c>
    </row>
    <row r="14" spans="1:12" s="6" customFormat="1" ht="14.25">
      <c r="B14" s="50" t="s">
        <v>50</v>
      </c>
      <c r="C14" s="194" t="s">
        <v>51</v>
      </c>
      <c r="D14" s="194">
        <v>6695000</v>
      </c>
      <c r="E14" s="194">
        <v>24415000</v>
      </c>
      <c r="F14" s="194" t="s">
        <v>51</v>
      </c>
      <c r="G14" s="76">
        <v>31110000</v>
      </c>
      <c r="H14" s="72">
        <v>34722000</v>
      </c>
      <c r="I14" s="116" t="s">
        <v>52</v>
      </c>
      <c r="J14" s="72">
        <v>34203000</v>
      </c>
      <c r="K14" s="72">
        <v>46406000</v>
      </c>
      <c r="L14" s="72">
        <v>47372000</v>
      </c>
    </row>
    <row r="15" spans="1:12" s="43" customFormat="1" ht="13.9">
      <c r="B15" s="51" t="s">
        <v>53</v>
      </c>
      <c r="C15" s="217">
        <v>18103000</v>
      </c>
      <c r="D15" s="217">
        <v>12561000</v>
      </c>
      <c r="E15" s="217">
        <v>28390000</v>
      </c>
      <c r="F15" s="217">
        <v>1311000</v>
      </c>
      <c r="G15" s="214">
        <v>60365000</v>
      </c>
      <c r="H15" s="215">
        <v>59377000</v>
      </c>
      <c r="I15" s="156" t="s">
        <v>54</v>
      </c>
      <c r="J15" s="215">
        <v>60074000</v>
      </c>
      <c r="K15" s="215">
        <v>71562847</v>
      </c>
      <c r="L15" s="215">
        <v>71953830</v>
      </c>
    </row>
    <row r="16" spans="1:12" s="6" customFormat="1" ht="13.5">
      <c r="B16" s="50" t="s">
        <v>55</v>
      </c>
      <c r="C16" s="194">
        <v>54140</v>
      </c>
      <c r="D16" s="194">
        <v>37744</v>
      </c>
      <c r="E16" s="194">
        <v>21777</v>
      </c>
      <c r="F16" s="194">
        <v>24907</v>
      </c>
      <c r="G16" s="76">
        <v>138568</v>
      </c>
      <c r="H16" s="72">
        <v>114720</v>
      </c>
      <c r="I16" s="116" t="s">
        <v>56</v>
      </c>
      <c r="J16" s="72">
        <v>113634</v>
      </c>
      <c r="K16" s="72">
        <v>111790</v>
      </c>
      <c r="L16" s="72">
        <v>94534</v>
      </c>
    </row>
    <row r="17" spans="1:12" s="6" customFormat="1" ht="13.5">
      <c r="B17" s="50" t="s">
        <v>57</v>
      </c>
      <c r="C17" s="194">
        <v>3132</v>
      </c>
      <c r="D17" s="194">
        <v>6830</v>
      </c>
      <c r="E17" s="194">
        <v>35930</v>
      </c>
      <c r="F17" s="194">
        <v>0</v>
      </c>
      <c r="G17" s="76">
        <v>45892</v>
      </c>
      <c r="H17" s="72">
        <v>49633</v>
      </c>
      <c r="I17" s="116" t="s">
        <v>58</v>
      </c>
      <c r="J17" s="72">
        <v>65683</v>
      </c>
      <c r="K17" s="72">
        <v>67482</v>
      </c>
      <c r="L17" s="72">
        <v>55209</v>
      </c>
    </row>
    <row r="18" spans="1:12" s="43" customFormat="1" ht="13.9">
      <c r="B18" s="52" t="s">
        <v>59</v>
      </c>
      <c r="C18" s="217">
        <v>57272</v>
      </c>
      <c r="D18" s="217">
        <v>44574</v>
      </c>
      <c r="E18" s="217">
        <v>57707</v>
      </c>
      <c r="F18" s="217">
        <v>24907</v>
      </c>
      <c r="G18" s="214">
        <v>184460</v>
      </c>
      <c r="H18" s="215">
        <v>164353</v>
      </c>
      <c r="I18" s="156" t="s">
        <v>60</v>
      </c>
      <c r="J18" s="215">
        <v>179317</v>
      </c>
      <c r="K18" s="215">
        <v>179272</v>
      </c>
      <c r="L18" s="215">
        <v>149743</v>
      </c>
    </row>
    <row r="19" spans="1:12" s="43" customFormat="1" ht="15">
      <c r="B19" s="51" t="s">
        <v>61</v>
      </c>
      <c r="C19" s="217">
        <v>58292</v>
      </c>
      <c r="D19" s="217">
        <v>46725</v>
      </c>
      <c r="E19" s="217">
        <v>59278</v>
      </c>
      <c r="F19" s="217">
        <v>29757</v>
      </c>
      <c r="G19" s="214">
        <v>194052</v>
      </c>
      <c r="H19" s="215">
        <v>174522</v>
      </c>
      <c r="I19" s="156" t="s">
        <v>62</v>
      </c>
      <c r="J19" s="215">
        <v>186917</v>
      </c>
      <c r="K19" s="215">
        <v>180340</v>
      </c>
      <c r="L19" s="215">
        <v>151515</v>
      </c>
    </row>
    <row r="20" spans="1:12" s="6" customFormat="1" ht="13.5">
      <c r="K20" s="315"/>
      <c r="L20" s="315"/>
    </row>
    <row r="21" spans="1:12" s="163" customFormat="1">
      <c r="B21" s="161" t="s">
        <v>63</v>
      </c>
    </row>
    <row r="22" spans="1:12" s="135" customFormat="1" ht="13.5">
      <c r="A22" s="163"/>
      <c r="B22" s="1052" t="s">
        <v>64</v>
      </c>
      <c r="C22" s="1052"/>
      <c r="D22" s="1052"/>
      <c r="E22" s="1052"/>
      <c r="F22" s="1052"/>
      <c r="G22" s="1052"/>
      <c r="H22" s="1052"/>
      <c r="I22" s="1052"/>
      <c r="J22" s="1052"/>
      <c r="K22" s="1052"/>
      <c r="L22" s="1052"/>
    </row>
    <row r="23" spans="1:12" s="135" customFormat="1" ht="13.5">
      <c r="A23" s="163"/>
      <c r="B23" s="1052" t="s">
        <v>65</v>
      </c>
      <c r="C23" s="1052"/>
      <c r="D23" s="1052"/>
      <c r="E23" s="1052"/>
      <c r="F23" s="1052"/>
      <c r="G23" s="1052"/>
      <c r="H23" s="1052"/>
      <c r="I23" s="1052"/>
      <c r="J23" s="1052"/>
      <c r="K23" s="1052"/>
      <c r="L23" s="1052"/>
    </row>
    <row r="24" spans="1:12" s="135" customFormat="1" ht="13.5">
      <c r="A24" s="163"/>
      <c r="B24" s="1052" t="s">
        <v>66</v>
      </c>
      <c r="C24" s="1052"/>
      <c r="D24" s="1052"/>
      <c r="E24" s="1052"/>
      <c r="F24" s="1052"/>
      <c r="G24" s="1052"/>
      <c r="H24" s="1052"/>
      <c r="I24" s="1052"/>
      <c r="J24" s="1052"/>
      <c r="K24" s="1052"/>
      <c r="L24" s="1052"/>
    </row>
  </sheetData>
  <sheetProtection algorithmName="SHA-512" hashValue="gXa25HA6+1IkWsSkFNz1CF1IXri91NmhG+wwgD3L7zkjJm2iqbIyB6Ee2of6DJ3IG5xp8a3Yp/kW6Nk55Mw+aw==" saltValue="T+pJmy++z0R1RN1pZCIgLQ==" spinCount="100000" sheet="1" objects="1" scenarios="1" formatColumns="0" formatRows="0"/>
  <mergeCells count="3">
    <mergeCell ref="B22:L22"/>
    <mergeCell ref="B23:L23"/>
    <mergeCell ref="B24:L24"/>
  </mergeCells>
  <phoneticPr fontId="42" type="noConversion"/>
  <hyperlinks>
    <hyperlink ref="C12" location="'Pinto Valley'!A1" display="Pinto Valley" xr:uid="{BB6A2D1D-00EA-A244-B56F-1A3B4F9B856E}"/>
    <hyperlink ref="D12" location="'Mantos Blancos'!A1" display="Mantos Blancos" xr:uid="{CBF36DB0-52E4-A24A-9A62-4D10647F203A}"/>
    <hyperlink ref="E12" location="Mantoverde!A1" display="Mantoverde" xr:uid="{760CBA8C-CB14-1F45-9116-5A0E3C521974}"/>
    <hyperlink ref="F12" location="Cozamin!A1" display="Cozamin" xr:uid="{CADBFB7C-73BE-F848-9BA3-1071F190B4C4}"/>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F524-40D9-3D47-B43A-C8F75662EC57}">
  <sheetPr>
    <tabColor theme="4"/>
  </sheetPr>
  <dimension ref="B1:O39"/>
  <sheetViews>
    <sheetView zoomScaleNormal="100" workbookViewId="0">
      <pane xSplit="2" topLeftCell="C1" activePane="topRight" state="frozen"/>
      <selection activeCell="A173" sqref="A173"/>
      <selection pane="topRight" activeCell="G23" sqref="G23"/>
    </sheetView>
  </sheetViews>
  <sheetFormatPr defaultColWidth="11" defaultRowHeight="12.75"/>
  <cols>
    <col min="1" max="1" width="3.19921875" style="12" customWidth="1"/>
    <col min="2" max="2" width="65.796875" style="12" customWidth="1"/>
    <col min="3" max="8" width="13.796875" style="12" customWidth="1"/>
    <col min="9" max="9" width="13" style="12" customWidth="1"/>
    <col min="10" max="10" width="13.3984375" style="12" customWidth="1"/>
    <col min="11" max="13" width="13.796875" style="12" customWidth="1"/>
    <col min="14" max="14" width="13.19921875" style="12" customWidth="1"/>
    <col min="15" max="15" width="13" style="12" customWidth="1"/>
    <col min="16" max="24" width="13.796875" style="12" customWidth="1"/>
    <col min="25" max="25" width="11" style="12"/>
    <col min="26" max="26" width="13.19921875" style="12" customWidth="1"/>
    <col min="27" max="27" width="11" style="12"/>
    <col min="28" max="28" width="9" style="12" customWidth="1"/>
    <col min="29" max="29" width="11" style="12"/>
    <col min="30" max="30" width="13.796875" style="12" customWidth="1"/>
    <col min="31" max="31" width="11" style="12"/>
    <col min="32" max="32" width="8.19921875" style="12" customWidth="1"/>
    <col min="33" max="33" width="11" style="12"/>
    <col min="34" max="34" width="13.19921875" style="12" customWidth="1"/>
    <col min="35" max="16384" width="11" style="12"/>
  </cols>
  <sheetData>
    <row r="1" spans="2:15" s="163" customFormat="1">
      <c r="L1" s="162"/>
      <c r="M1" s="162"/>
    </row>
    <row r="2" spans="2:15" s="163" customFormat="1" ht="15" customHeight="1">
      <c r="L2" s="162"/>
      <c r="M2" s="162"/>
      <c r="N2" s="162"/>
    </row>
    <row r="3" spans="2:15" s="163" customFormat="1">
      <c r="L3" s="162"/>
      <c r="M3" s="162"/>
      <c r="O3" s="162"/>
    </row>
    <row r="4" spans="2:15" s="163" customFormat="1" ht="15" customHeight="1">
      <c r="L4" s="162"/>
      <c r="M4" s="162"/>
      <c r="O4" s="162"/>
    </row>
    <row r="5" spans="2:15" s="163" customFormat="1" ht="15" customHeight="1">
      <c r="L5" s="162"/>
      <c r="M5" s="162"/>
    </row>
    <row r="6" spans="2:15" s="163" customFormat="1">
      <c r="L6" s="162"/>
      <c r="M6" s="162"/>
    </row>
    <row r="7" spans="2:15" s="163" customFormat="1">
      <c r="L7" s="162"/>
      <c r="M7" s="162"/>
      <c r="N7" s="162"/>
      <c r="O7" s="162"/>
    </row>
    <row r="8" spans="2:15" s="163" customFormat="1" ht="17.649999999999999">
      <c r="B8" s="173" t="s">
        <v>0</v>
      </c>
      <c r="L8" s="162"/>
      <c r="M8" s="162"/>
      <c r="O8" s="162"/>
    </row>
    <row r="9" spans="2:15" s="6" customFormat="1" ht="13.9" thickBot="1"/>
    <row r="10" spans="2:15" ht="15.75" thickTop="1" thickBot="1">
      <c r="B10" s="10" t="s">
        <v>67</v>
      </c>
      <c r="C10" s="11"/>
      <c r="D10" s="11"/>
      <c r="E10" s="11"/>
      <c r="F10" s="11"/>
      <c r="G10" s="11"/>
      <c r="H10" s="11"/>
      <c r="I10" s="11"/>
      <c r="J10" s="11"/>
      <c r="K10" s="11"/>
      <c r="L10" s="11"/>
      <c r="M10" s="11"/>
    </row>
    <row r="11" spans="2:15" ht="13.15" thickTop="1">
      <c r="B11" s="13"/>
      <c r="C11" s="13"/>
      <c r="D11" s="13"/>
      <c r="E11" s="13"/>
      <c r="F11" s="13"/>
      <c r="G11" s="13"/>
      <c r="H11" s="13"/>
      <c r="I11" s="13"/>
      <c r="J11" s="14"/>
      <c r="K11" s="14"/>
      <c r="L11" s="14"/>
      <c r="M11" s="14"/>
    </row>
    <row r="12" spans="2:15" s="306" customFormat="1" ht="27.5" customHeight="1">
      <c r="B12" s="323" t="s">
        <v>68</v>
      </c>
      <c r="C12" s="317" t="s">
        <v>38</v>
      </c>
      <c r="D12" s="317" t="s">
        <v>39</v>
      </c>
      <c r="E12" s="317" t="s">
        <v>40</v>
      </c>
      <c r="F12" s="317" t="s">
        <v>41</v>
      </c>
      <c r="G12" s="324" t="s">
        <v>42</v>
      </c>
      <c r="H12" s="318" t="s">
        <v>46</v>
      </c>
      <c r="I12" s="325">
        <v>2023</v>
      </c>
      <c r="J12" s="320" t="s">
        <v>47</v>
      </c>
      <c r="K12" s="325">
        <v>2022</v>
      </c>
      <c r="L12" s="325">
        <v>2021</v>
      </c>
      <c r="M12" s="325">
        <v>2020</v>
      </c>
    </row>
    <row r="13" spans="2:15">
      <c r="B13" s="53" t="s">
        <v>69</v>
      </c>
      <c r="C13" s="86">
        <v>1335514</v>
      </c>
      <c r="D13" s="86">
        <v>2085351</v>
      </c>
      <c r="E13" s="86">
        <v>2499496</v>
      </c>
      <c r="F13" s="86">
        <v>147094</v>
      </c>
      <c r="G13" s="86">
        <v>86</v>
      </c>
      <c r="H13" s="76">
        <v>6067541</v>
      </c>
      <c r="I13" s="72">
        <v>6049026</v>
      </c>
      <c r="J13" s="116" t="s">
        <v>70</v>
      </c>
      <c r="K13" s="68">
        <v>5800784</v>
      </c>
      <c r="L13" s="68">
        <v>5042498</v>
      </c>
      <c r="M13" s="68">
        <v>4629389</v>
      </c>
    </row>
    <row r="14" spans="2:15">
      <c r="B14" s="53" t="s">
        <v>71</v>
      </c>
      <c r="C14" s="86">
        <v>14337</v>
      </c>
      <c r="D14" s="86">
        <v>0</v>
      </c>
      <c r="E14" s="86">
        <v>1012</v>
      </c>
      <c r="F14" s="86">
        <v>753</v>
      </c>
      <c r="G14" s="86">
        <v>0</v>
      </c>
      <c r="H14" s="76">
        <v>16102</v>
      </c>
      <c r="I14" s="72">
        <v>17297</v>
      </c>
      <c r="J14" s="116" t="s">
        <v>72</v>
      </c>
      <c r="K14" s="68">
        <v>15432</v>
      </c>
      <c r="L14" s="68">
        <v>12628</v>
      </c>
      <c r="M14" s="68">
        <v>13131</v>
      </c>
    </row>
    <row r="15" spans="2:15">
      <c r="B15" s="53" t="s">
        <v>73</v>
      </c>
      <c r="C15" s="86">
        <v>393</v>
      </c>
      <c r="D15" s="86">
        <v>0</v>
      </c>
      <c r="E15" s="86">
        <v>0</v>
      </c>
      <c r="F15" s="86">
        <v>0</v>
      </c>
      <c r="G15" s="86">
        <v>0</v>
      </c>
      <c r="H15" s="76">
        <v>393</v>
      </c>
      <c r="I15" s="72">
        <v>581</v>
      </c>
      <c r="J15" s="116" t="s">
        <v>74</v>
      </c>
      <c r="K15" s="68">
        <v>375</v>
      </c>
      <c r="L15" s="68">
        <v>317</v>
      </c>
      <c r="M15" s="68">
        <v>434</v>
      </c>
    </row>
    <row r="16" spans="2:15">
      <c r="B16" s="53" t="s">
        <v>75</v>
      </c>
      <c r="C16" s="86">
        <v>0</v>
      </c>
      <c r="D16" s="86">
        <v>0</v>
      </c>
      <c r="E16" s="86">
        <v>3066</v>
      </c>
      <c r="F16" s="86">
        <v>176</v>
      </c>
      <c r="G16" s="86">
        <v>0</v>
      </c>
      <c r="H16" s="76">
        <v>3242</v>
      </c>
      <c r="I16" s="72">
        <v>176</v>
      </c>
      <c r="J16" s="116" t="s">
        <v>76</v>
      </c>
      <c r="K16" s="68">
        <v>242</v>
      </c>
      <c r="L16" s="68">
        <v>316</v>
      </c>
      <c r="M16" s="68">
        <v>271</v>
      </c>
    </row>
    <row r="17" spans="2:13" s="209" customFormat="1" ht="13.15">
      <c r="B17" s="54" t="s">
        <v>77</v>
      </c>
      <c r="C17" s="213">
        <v>1350244</v>
      </c>
      <c r="D17" s="213">
        <v>2085351</v>
      </c>
      <c r="E17" s="213">
        <v>2503575</v>
      </c>
      <c r="F17" s="213">
        <v>148023</v>
      </c>
      <c r="G17" s="213">
        <v>86</v>
      </c>
      <c r="H17" s="214">
        <v>6087279</v>
      </c>
      <c r="I17" s="215">
        <v>6067080</v>
      </c>
      <c r="J17" s="156" t="s">
        <v>70</v>
      </c>
      <c r="K17" s="208">
        <v>5816832</v>
      </c>
      <c r="L17" s="208">
        <v>5055759</v>
      </c>
      <c r="M17" s="208">
        <v>4643225</v>
      </c>
    </row>
    <row r="18" spans="2:13" s="209" customFormat="1" ht="13.15">
      <c r="B18" s="54" t="s">
        <v>78</v>
      </c>
      <c r="C18" s="213">
        <v>1189628</v>
      </c>
      <c r="D18" s="213">
        <v>812311</v>
      </c>
      <c r="E18" s="213">
        <v>1129993</v>
      </c>
      <c r="F18" s="213">
        <v>254138</v>
      </c>
      <c r="G18" s="213">
        <v>45</v>
      </c>
      <c r="H18" s="214">
        <v>3386115</v>
      </c>
      <c r="I18" s="215">
        <v>2916433</v>
      </c>
      <c r="J18" s="156" t="s">
        <v>79</v>
      </c>
      <c r="K18" s="208">
        <v>2985505</v>
      </c>
      <c r="L18" s="208">
        <v>2691068</v>
      </c>
      <c r="M18" s="208">
        <v>2643218</v>
      </c>
    </row>
    <row r="19" spans="2:13" s="209" customFormat="1" ht="13.15">
      <c r="B19" s="54" t="s">
        <v>80</v>
      </c>
      <c r="C19" s="213">
        <v>2539872</v>
      </c>
      <c r="D19" s="213">
        <v>2897662</v>
      </c>
      <c r="E19" s="213">
        <v>3633568</v>
      </c>
      <c r="F19" s="213">
        <v>402160</v>
      </c>
      <c r="G19" s="213">
        <v>131</v>
      </c>
      <c r="H19" s="214">
        <v>9473394</v>
      </c>
      <c r="I19" s="215">
        <v>8983513</v>
      </c>
      <c r="J19" s="156" t="s">
        <v>81</v>
      </c>
      <c r="K19" s="208">
        <v>8802338</v>
      </c>
      <c r="L19" s="208">
        <v>7746828</v>
      </c>
      <c r="M19" s="208">
        <v>7286443</v>
      </c>
    </row>
    <row r="20" spans="2:13">
      <c r="B20" s="53" t="s">
        <v>82</v>
      </c>
      <c r="C20" s="86">
        <v>1189628</v>
      </c>
      <c r="D20" s="86">
        <v>812311</v>
      </c>
      <c r="E20" s="86">
        <v>1129993</v>
      </c>
      <c r="F20" s="86">
        <v>254138</v>
      </c>
      <c r="G20" s="86">
        <v>45</v>
      </c>
      <c r="H20" s="76">
        <v>3386115</v>
      </c>
      <c r="I20" s="72">
        <v>2916433</v>
      </c>
      <c r="J20" s="116" t="s">
        <v>79</v>
      </c>
      <c r="K20" s="68">
        <v>2985505</v>
      </c>
      <c r="L20" s="68">
        <v>2691068</v>
      </c>
      <c r="M20" s="68">
        <v>2643218</v>
      </c>
    </row>
    <row r="21" spans="2:13" ht="14.25">
      <c r="B21" s="53" t="s">
        <v>83</v>
      </c>
      <c r="C21" s="90" t="s">
        <v>84</v>
      </c>
      <c r="D21" s="90" t="s">
        <v>85</v>
      </c>
      <c r="E21" s="90" t="s">
        <v>86</v>
      </c>
      <c r="F21" s="90" t="s">
        <v>87</v>
      </c>
      <c r="G21" s="90" t="s">
        <v>88</v>
      </c>
      <c r="H21" s="80" t="s">
        <v>89</v>
      </c>
      <c r="I21" s="69" t="s">
        <v>90</v>
      </c>
      <c r="J21" s="116" t="s">
        <v>91</v>
      </c>
      <c r="K21" s="69" t="s">
        <v>88</v>
      </c>
      <c r="L21" s="69" t="s">
        <v>92</v>
      </c>
      <c r="M21" s="69" t="s">
        <v>89</v>
      </c>
    </row>
    <row r="22" spans="2:13" ht="14.25">
      <c r="B22" s="53" t="s">
        <v>93</v>
      </c>
      <c r="C22" s="86">
        <v>0</v>
      </c>
      <c r="D22" s="86">
        <v>812311</v>
      </c>
      <c r="E22" s="86">
        <v>1129993</v>
      </c>
      <c r="F22" s="86">
        <v>0</v>
      </c>
      <c r="G22" s="86">
        <v>0</v>
      </c>
      <c r="H22" s="76">
        <v>1942304</v>
      </c>
      <c r="I22" s="72">
        <v>835582</v>
      </c>
      <c r="J22" s="116" t="s">
        <v>94</v>
      </c>
      <c r="K22" s="68">
        <v>633744</v>
      </c>
      <c r="L22" s="68">
        <v>0</v>
      </c>
      <c r="M22" s="68">
        <v>0</v>
      </c>
    </row>
    <row r="23" spans="2:13" ht="14.25">
      <c r="B23" s="53" t="s">
        <v>95</v>
      </c>
      <c r="C23" s="90" t="s">
        <v>70</v>
      </c>
      <c r="D23" s="90" t="s">
        <v>85</v>
      </c>
      <c r="E23" s="90" t="s">
        <v>86</v>
      </c>
      <c r="F23" s="90" t="s">
        <v>70</v>
      </c>
      <c r="G23" s="90" t="s">
        <v>70</v>
      </c>
      <c r="H23" s="80" t="s">
        <v>56</v>
      </c>
      <c r="I23" s="69" t="s">
        <v>96</v>
      </c>
      <c r="J23" s="116" t="s">
        <v>97</v>
      </c>
      <c r="K23" s="69" t="s">
        <v>98</v>
      </c>
      <c r="L23" s="69" t="s">
        <v>70</v>
      </c>
      <c r="M23" s="69" t="s">
        <v>70</v>
      </c>
    </row>
    <row r="25" spans="2:13" s="163" customFormat="1">
      <c r="B25" s="161" t="s">
        <v>63</v>
      </c>
    </row>
    <row r="26" spans="2:13" s="163" customFormat="1" ht="13.05" customHeight="1">
      <c r="B26" s="1054" t="s">
        <v>99</v>
      </c>
      <c r="C26" s="1054"/>
      <c r="D26" s="1054"/>
      <c r="E26" s="1054"/>
      <c r="F26" s="1054"/>
      <c r="G26" s="1054"/>
      <c r="H26" s="1054"/>
      <c r="I26" s="1054"/>
      <c r="J26" s="1054"/>
      <c r="K26" s="1054"/>
      <c r="L26" s="1054"/>
      <c r="M26" s="192"/>
    </row>
    <row r="27" spans="2:13" s="163" customFormat="1" ht="13.05" customHeight="1">
      <c r="B27" s="1054" t="s">
        <v>100</v>
      </c>
      <c r="C27" s="1054"/>
      <c r="D27" s="1054"/>
      <c r="E27" s="1054"/>
      <c r="F27" s="1054"/>
      <c r="G27" s="1054"/>
      <c r="H27" s="1054"/>
      <c r="I27" s="1054"/>
      <c r="J27" s="1054"/>
      <c r="K27" s="1054"/>
      <c r="L27" s="1054"/>
      <c r="M27" s="316"/>
    </row>
    <row r="28" spans="2:13" s="163" customFormat="1">
      <c r="B28" s="1054" t="s">
        <v>101</v>
      </c>
      <c r="C28" s="1054"/>
      <c r="D28" s="1054"/>
      <c r="E28" s="1054"/>
      <c r="F28" s="1054"/>
      <c r="G28" s="1054"/>
      <c r="H28" s="1054"/>
      <c r="I28" s="1054"/>
      <c r="J28" s="1054"/>
      <c r="K28" s="1054"/>
      <c r="L28" s="1054"/>
      <c r="M28" s="316"/>
    </row>
    <row r="29" spans="2:13" s="163" customFormat="1" ht="25.05" customHeight="1">
      <c r="B29" s="1054" t="s">
        <v>102</v>
      </c>
      <c r="C29" s="1054"/>
      <c r="D29" s="1054"/>
      <c r="E29" s="1054"/>
      <c r="F29" s="1054"/>
      <c r="G29" s="1054"/>
      <c r="H29" s="1054"/>
      <c r="I29" s="1054"/>
      <c r="J29" s="1054"/>
      <c r="K29" s="1054"/>
      <c r="L29" s="1054"/>
      <c r="M29" s="316"/>
    </row>
    <row r="30" spans="2:13" s="163" customFormat="1">
      <c r="B30" s="148"/>
      <c r="L30" s="162"/>
      <c r="M30" s="162"/>
    </row>
    <row r="31" spans="2:13" s="163" customFormat="1">
      <c r="L31" s="162"/>
      <c r="M31" s="162"/>
    </row>
    <row r="32" spans="2:13" s="305" customFormat="1" ht="29.25" customHeight="1">
      <c r="B32" s="54" t="s">
        <v>103</v>
      </c>
      <c r="C32" s="317" t="s">
        <v>38</v>
      </c>
      <c r="D32" s="317" t="s">
        <v>39</v>
      </c>
      <c r="E32" s="317" t="s">
        <v>40</v>
      </c>
      <c r="F32" s="317" t="s">
        <v>41</v>
      </c>
      <c r="G32" s="326" t="s">
        <v>46</v>
      </c>
      <c r="H32" s="325">
        <v>2023</v>
      </c>
      <c r="I32" s="320" t="s">
        <v>47</v>
      </c>
      <c r="J32" s="325">
        <v>2022</v>
      </c>
      <c r="K32" s="327">
        <v>2021</v>
      </c>
      <c r="L32" s="327">
        <v>2020</v>
      </c>
      <c r="M32" s="221"/>
    </row>
    <row r="33" spans="2:14" s="14" customFormat="1">
      <c r="B33" s="55" t="s">
        <v>104</v>
      </c>
      <c r="C33" s="138">
        <v>0.14000000000000001</v>
      </c>
      <c r="D33" s="138">
        <v>0.23100000000000001</v>
      </c>
      <c r="E33" s="138">
        <v>0.128</v>
      </c>
      <c r="F33" s="138">
        <v>0.307</v>
      </c>
      <c r="G33" s="278">
        <v>0.157</v>
      </c>
      <c r="H33" s="121">
        <v>0.151</v>
      </c>
      <c r="I33" s="116" t="s">
        <v>105</v>
      </c>
      <c r="J33" s="74">
        <v>0.14699999999999999</v>
      </c>
      <c r="K33" s="74">
        <v>0.108</v>
      </c>
      <c r="L33" s="74">
        <v>0.10100000000000001</v>
      </c>
      <c r="M33" s="18"/>
    </row>
    <row r="34" spans="2:14" s="14" customFormat="1">
      <c r="B34" s="55" t="s">
        <v>106</v>
      </c>
      <c r="C34" s="136">
        <v>44.3</v>
      </c>
      <c r="D34" s="136">
        <v>65</v>
      </c>
      <c r="E34" s="136">
        <v>63</v>
      </c>
      <c r="F34" s="136">
        <v>16.100000000000001</v>
      </c>
      <c r="G34" s="75">
        <v>51.4</v>
      </c>
      <c r="H34" s="73">
        <v>54.7</v>
      </c>
      <c r="I34" s="116" t="s">
        <v>107</v>
      </c>
      <c r="J34" s="73">
        <v>49.1</v>
      </c>
      <c r="K34" s="73">
        <v>43.2</v>
      </c>
      <c r="L34" s="73">
        <v>48.7</v>
      </c>
      <c r="M34" s="18"/>
    </row>
    <row r="35" spans="2:14" s="14" customFormat="1">
      <c r="B35" s="55" t="s">
        <v>108</v>
      </c>
      <c r="C35" s="136">
        <v>43.6</v>
      </c>
      <c r="D35" s="136">
        <v>62</v>
      </c>
      <c r="E35" s="136">
        <v>61.3</v>
      </c>
      <c r="F35" s="136">
        <v>13.5</v>
      </c>
      <c r="G35" s="75">
        <v>48.8</v>
      </c>
      <c r="H35" s="73">
        <v>51.5</v>
      </c>
      <c r="I35" s="116" t="s">
        <v>109</v>
      </c>
      <c r="J35" s="73">
        <v>47.1</v>
      </c>
      <c r="K35" s="73">
        <v>41.9</v>
      </c>
      <c r="L35" s="73">
        <v>46.6</v>
      </c>
      <c r="M35" s="18"/>
      <c r="N35" s="18"/>
    </row>
    <row r="37" spans="2:14" s="14" customFormat="1">
      <c r="B37" s="161" t="s">
        <v>63</v>
      </c>
      <c r="L37" s="18"/>
      <c r="M37" s="18"/>
    </row>
    <row r="38" spans="2:14" ht="13.05" customHeight="1">
      <c r="B38" s="1053" t="s">
        <v>110</v>
      </c>
      <c r="C38" s="1053"/>
      <c r="D38" s="1053"/>
      <c r="E38" s="1053"/>
      <c r="F38" s="1053"/>
      <c r="G38" s="1053"/>
      <c r="H38" s="1053"/>
      <c r="I38" s="1053"/>
      <c r="J38" s="1053"/>
      <c r="K38" s="1053"/>
      <c r="L38" s="1053"/>
      <c r="M38" s="191"/>
    </row>
    <row r="39" spans="2:14" ht="13.05" customHeight="1">
      <c r="B39" s="1053" t="s">
        <v>111</v>
      </c>
      <c r="C39" s="1053"/>
      <c r="D39" s="1053"/>
      <c r="E39" s="1053"/>
      <c r="F39" s="1053"/>
      <c r="G39" s="1053"/>
      <c r="H39" s="1053"/>
      <c r="I39" s="1053"/>
      <c r="J39" s="1053"/>
      <c r="K39" s="1053"/>
      <c r="L39" s="1053"/>
      <c r="M39" s="191"/>
    </row>
  </sheetData>
  <sheetProtection algorithmName="SHA-512" hashValue="VN8Wq76RJCt24Kh1L8/Fl5tPDqTlbtDKkcpnPlFDTwDZiOFopUIDnudSuwHPS2g6Mlw+2IxM+vY1adkQN6LLTA==" saltValue="2PLGKSymXFjWazCpXWux6A==" spinCount="100000" sheet="1" objects="1" scenarios="1" formatColumns="0" formatRows="0"/>
  <mergeCells count="6">
    <mergeCell ref="B38:L38"/>
    <mergeCell ref="B39:L39"/>
    <mergeCell ref="B26:L26"/>
    <mergeCell ref="B27:L27"/>
    <mergeCell ref="B28:L28"/>
    <mergeCell ref="B29:L29"/>
  </mergeCells>
  <hyperlinks>
    <hyperlink ref="C12" location="'Pinto Valley'!A1" display="Pinto Valley" xr:uid="{FA3A810F-4B53-9D4A-8299-4FC2E8DAF735}"/>
    <hyperlink ref="D12" location="'Mantos Blancos'!A1" display="Mantos Blancos" xr:uid="{6C7E4657-C8C3-F442-A253-4BAF2A355299}"/>
    <hyperlink ref="E12" location="Mantoverde!A1" display="Mantoverde" xr:uid="{CF7C517C-34EE-2344-85B5-AA07AA61157E}"/>
    <hyperlink ref="F12" location="Cozamin!A1" display="Cozamin" xr:uid="{9F96DBD6-7187-934B-A0F2-7DD7029C40BA}"/>
    <hyperlink ref="C32" location="'Pinto Valley'!A1" display="Pinto Valley" xr:uid="{0CFE9BC6-2A6C-7246-89F6-749FA07A959C}"/>
    <hyperlink ref="D32" location="'Mantos Blancos'!A1" display="Mantos Blancos" xr:uid="{D7AC7741-E44A-6F4D-B8B6-F33F53A7454E}"/>
    <hyperlink ref="E32" location="Mantoverde!A1" display="Mantoverde" xr:uid="{9BCCCE54-777E-4443-A863-2D0BDD6E68D5}"/>
    <hyperlink ref="F32" location="Cozamin!A1" display="Cozamin" xr:uid="{BE1652A1-ADA1-5544-B3FF-573158F9BDA5}"/>
    <hyperlink ref="G12" location="'Santo Domingo'!A1" display="Santo Domingo" xr:uid="{E7D89840-A68D-874A-BA60-26578DF89FDC}"/>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3DC1-FFA8-BC4D-93F5-D0E21FF7DD6B}">
  <sheetPr>
    <tabColor theme="4"/>
  </sheetPr>
  <dimension ref="A1:M50"/>
  <sheetViews>
    <sheetView zoomScaleNormal="100" workbookViewId="0">
      <pane xSplit="2" topLeftCell="C1" activePane="topRight" state="frozen"/>
      <selection pane="topRight" activeCell="F31" sqref="F31"/>
    </sheetView>
  </sheetViews>
  <sheetFormatPr defaultColWidth="11" defaultRowHeight="12.75"/>
  <cols>
    <col min="1" max="1" width="3.19921875" style="12" customWidth="1"/>
    <col min="2" max="2" width="84.59765625" style="12" customWidth="1"/>
    <col min="3" max="8" width="14" style="12" customWidth="1"/>
    <col min="9" max="9" width="13.59765625" style="12" customWidth="1"/>
    <col min="10" max="10" width="13.3984375" style="12" customWidth="1"/>
    <col min="11" max="13" width="14" style="12" customWidth="1"/>
    <col min="14" max="25" width="13.796875" style="12" customWidth="1"/>
    <col min="26" max="26" width="11" style="12"/>
    <col min="27" max="27" width="13.19921875" style="12" customWidth="1"/>
    <col min="28" max="28" width="11" style="12"/>
    <col min="29" max="29" width="9" style="12" customWidth="1"/>
    <col min="30" max="30" width="11" style="12"/>
    <col min="31" max="31" width="13.796875" style="12" customWidth="1"/>
    <col min="32" max="32" width="11" style="12"/>
    <col min="33" max="33" width="8.19921875" style="12" customWidth="1"/>
    <col min="34" max="34" width="11" style="12"/>
    <col min="35" max="35" width="13.19921875" style="12" customWidth="1"/>
    <col min="36" max="16384" width="11" style="12"/>
  </cols>
  <sheetData>
    <row r="1" spans="2:13" s="163" customFormat="1">
      <c r="L1" s="162"/>
      <c r="M1" s="162"/>
    </row>
    <row r="2" spans="2:13" s="163" customFormat="1">
      <c r="L2" s="162"/>
      <c r="M2" s="162"/>
    </row>
    <row r="3" spans="2:13" s="163" customFormat="1">
      <c r="L3" s="162"/>
      <c r="M3" s="162"/>
    </row>
    <row r="4" spans="2:13" s="163" customFormat="1">
      <c r="L4" s="162"/>
      <c r="M4" s="162"/>
    </row>
    <row r="5" spans="2:13" s="163" customFormat="1">
      <c r="L5" s="162"/>
      <c r="M5" s="162"/>
    </row>
    <row r="6" spans="2:13" s="163" customFormat="1">
      <c r="L6" s="162"/>
      <c r="M6" s="162"/>
    </row>
    <row r="7" spans="2:13" s="163" customFormat="1">
      <c r="L7" s="162"/>
      <c r="M7" s="162"/>
    </row>
    <row r="8" spans="2:13" s="163" customFormat="1" ht="17.649999999999999">
      <c r="B8" s="173" t="s">
        <v>0</v>
      </c>
      <c r="L8" s="162"/>
      <c r="M8" s="162"/>
    </row>
    <row r="9" spans="2:13" s="6" customFormat="1" ht="13.9" thickBot="1"/>
    <row r="10" spans="2:13" ht="15.75" thickTop="1" thickBot="1">
      <c r="B10" s="7" t="s">
        <v>112</v>
      </c>
      <c r="C10" s="8"/>
      <c r="D10" s="8"/>
      <c r="E10" s="8"/>
      <c r="F10" s="8"/>
      <c r="G10" s="8"/>
      <c r="H10" s="8"/>
      <c r="I10" s="8"/>
      <c r="J10" s="8"/>
      <c r="K10" s="8"/>
      <c r="L10" s="8"/>
      <c r="M10" s="8"/>
    </row>
    <row r="11" spans="2:13" ht="13.9" thickTop="1">
      <c r="B11" s="20"/>
      <c r="C11" s="21"/>
      <c r="D11" s="6"/>
      <c r="E11" s="6"/>
      <c r="F11" s="6"/>
      <c r="G11" s="6"/>
      <c r="H11" s="6"/>
      <c r="I11" s="6"/>
      <c r="J11" s="6"/>
      <c r="K11" s="6"/>
      <c r="L11" s="6"/>
      <c r="M11" s="6"/>
    </row>
    <row r="12" spans="2:13" s="306" customFormat="1" ht="26.25">
      <c r="B12" s="328" t="s">
        <v>113</v>
      </c>
      <c r="C12" s="317" t="s">
        <v>38</v>
      </c>
      <c r="D12" s="317" t="s">
        <v>39</v>
      </c>
      <c r="E12" s="317" t="s">
        <v>40</v>
      </c>
      <c r="F12" s="317" t="s">
        <v>41</v>
      </c>
      <c r="G12" s="324" t="s">
        <v>42</v>
      </c>
      <c r="H12" s="326" t="s">
        <v>46</v>
      </c>
      <c r="I12" s="325">
        <v>2023</v>
      </c>
      <c r="J12" s="320" t="s">
        <v>47</v>
      </c>
      <c r="K12" s="329" t="s">
        <v>114</v>
      </c>
      <c r="L12" s="329" t="s">
        <v>115</v>
      </c>
      <c r="M12" s="327">
        <v>2020</v>
      </c>
    </row>
    <row r="13" spans="2:13" ht="14.25">
      <c r="B13" s="56" t="s">
        <v>116</v>
      </c>
      <c r="C13" s="86">
        <v>93809</v>
      </c>
      <c r="D13" s="86">
        <v>145130</v>
      </c>
      <c r="E13" s="86">
        <v>174141</v>
      </c>
      <c r="F13" s="86">
        <v>10289</v>
      </c>
      <c r="G13" s="86">
        <v>6</v>
      </c>
      <c r="H13" s="76">
        <v>423376</v>
      </c>
      <c r="I13" s="72">
        <v>422037</v>
      </c>
      <c r="J13" s="116" t="s">
        <v>70</v>
      </c>
      <c r="K13" s="72">
        <v>404644</v>
      </c>
      <c r="L13" s="72">
        <v>351706</v>
      </c>
      <c r="M13" s="72">
        <v>322989</v>
      </c>
    </row>
    <row r="14" spans="2:13" ht="14.25">
      <c r="B14" s="56" t="s">
        <v>117</v>
      </c>
      <c r="C14" s="86">
        <v>111533</v>
      </c>
      <c r="D14" s="86">
        <v>45602</v>
      </c>
      <c r="E14" s="86">
        <v>63437</v>
      </c>
      <c r="F14" s="86">
        <v>31344</v>
      </c>
      <c r="G14" s="86">
        <v>3</v>
      </c>
      <c r="H14" s="76">
        <v>251918</v>
      </c>
      <c r="I14" s="72">
        <v>245448</v>
      </c>
      <c r="J14" s="116" t="s">
        <v>118</v>
      </c>
      <c r="K14" s="72">
        <v>281837</v>
      </c>
      <c r="L14" s="72">
        <v>292490</v>
      </c>
      <c r="M14" s="72">
        <v>331540</v>
      </c>
    </row>
    <row r="15" spans="2:13" ht="16.05" customHeight="1">
      <c r="B15" s="56" t="s">
        <v>119</v>
      </c>
      <c r="C15" s="86">
        <v>111533</v>
      </c>
      <c r="D15" s="86">
        <v>0</v>
      </c>
      <c r="E15" s="86">
        <v>0</v>
      </c>
      <c r="F15" s="86">
        <v>31344</v>
      </c>
      <c r="G15" s="86">
        <v>3</v>
      </c>
      <c r="H15" s="76">
        <v>142879</v>
      </c>
      <c r="I15" s="72">
        <v>190114</v>
      </c>
      <c r="J15" s="116" t="s">
        <v>120</v>
      </c>
      <c r="K15" s="72">
        <v>228849</v>
      </c>
      <c r="L15" s="72">
        <v>292490</v>
      </c>
      <c r="M15" s="72">
        <v>331540</v>
      </c>
    </row>
    <row r="16" spans="2:13" s="209" customFormat="1" ht="14" customHeight="1">
      <c r="B16" s="57" t="s">
        <v>121</v>
      </c>
      <c r="C16" s="213">
        <v>205342</v>
      </c>
      <c r="D16" s="213">
        <v>190732</v>
      </c>
      <c r="E16" s="213">
        <v>237578</v>
      </c>
      <c r="F16" s="213">
        <v>41633</v>
      </c>
      <c r="G16" s="213">
        <v>9</v>
      </c>
      <c r="H16" s="214">
        <v>675293</v>
      </c>
      <c r="I16" s="215">
        <v>667485</v>
      </c>
      <c r="J16" s="156" t="s">
        <v>122</v>
      </c>
      <c r="K16" s="215">
        <v>686482</v>
      </c>
      <c r="L16" s="215">
        <v>644196</v>
      </c>
      <c r="M16" s="215">
        <v>654529</v>
      </c>
    </row>
    <row r="17" spans="2:13" s="209" customFormat="1" ht="14" customHeight="1">
      <c r="B17" s="58" t="s">
        <v>123</v>
      </c>
      <c r="C17" s="213">
        <v>205342</v>
      </c>
      <c r="D17" s="213">
        <v>145130</v>
      </c>
      <c r="E17" s="213">
        <v>174141</v>
      </c>
      <c r="F17" s="213">
        <v>41633</v>
      </c>
      <c r="G17" s="213">
        <v>9</v>
      </c>
      <c r="H17" s="214">
        <v>566255</v>
      </c>
      <c r="I17" s="215">
        <v>612150</v>
      </c>
      <c r="J17" s="156" t="s">
        <v>72</v>
      </c>
      <c r="K17" s="215">
        <v>633493</v>
      </c>
      <c r="L17" s="215">
        <v>644196</v>
      </c>
      <c r="M17" s="215">
        <v>654529</v>
      </c>
    </row>
    <row r="18" spans="2:13" s="209" customFormat="1" ht="13.15">
      <c r="B18" s="57" t="s">
        <v>124</v>
      </c>
      <c r="C18" s="213">
        <v>0</v>
      </c>
      <c r="D18" s="213">
        <v>0</v>
      </c>
      <c r="E18" s="213">
        <v>0</v>
      </c>
      <c r="F18" s="213">
        <v>0</v>
      </c>
      <c r="G18" s="213">
        <v>0</v>
      </c>
      <c r="H18" s="214">
        <v>0</v>
      </c>
      <c r="I18" s="215">
        <v>0</v>
      </c>
      <c r="J18" s="156" t="s">
        <v>51</v>
      </c>
      <c r="K18" s="215">
        <v>0</v>
      </c>
      <c r="L18" s="215">
        <v>0</v>
      </c>
      <c r="M18" s="215">
        <v>0</v>
      </c>
    </row>
    <row r="19" spans="2:13" s="6" customFormat="1" ht="13.5">
      <c r="B19" s="22"/>
      <c r="L19" s="23"/>
      <c r="M19" s="23"/>
    </row>
    <row r="20" spans="2:13" s="148" customFormat="1" ht="13.5">
      <c r="B20" s="161" t="s">
        <v>63</v>
      </c>
      <c r="C20" s="238"/>
      <c r="D20" s="238"/>
      <c r="E20" s="238"/>
      <c r="F20" s="238"/>
      <c r="G20" s="238"/>
      <c r="H20" s="238"/>
      <c r="I20" s="238"/>
      <c r="J20" s="238"/>
      <c r="K20" s="238"/>
    </row>
    <row r="21" spans="2:13" s="160" customFormat="1" ht="24" customHeight="1">
      <c r="B21" s="1055" t="s">
        <v>125</v>
      </c>
      <c r="C21" s="1055"/>
      <c r="D21" s="1055"/>
      <c r="E21" s="1055"/>
      <c r="F21" s="1055"/>
      <c r="G21" s="1055"/>
      <c r="H21" s="1055"/>
      <c r="I21" s="1055"/>
      <c r="J21" s="1055"/>
      <c r="K21" s="1055"/>
      <c r="L21" s="1055"/>
      <c r="M21" s="283"/>
    </row>
    <row r="22" spans="2:13" s="160" customFormat="1" ht="24" customHeight="1">
      <c r="B22" s="1055" t="s">
        <v>126</v>
      </c>
      <c r="C22" s="1055"/>
      <c r="D22" s="1055"/>
      <c r="E22" s="1055"/>
      <c r="F22" s="1055"/>
      <c r="G22" s="1055"/>
      <c r="H22" s="1055"/>
      <c r="I22" s="1055"/>
      <c r="J22" s="1055"/>
      <c r="K22" s="1055"/>
      <c r="L22" s="1055"/>
      <c r="M22" s="282"/>
    </row>
    <row r="23" spans="2:13" s="160" customFormat="1" ht="15" customHeight="1">
      <c r="B23" s="1055" t="s">
        <v>127</v>
      </c>
      <c r="C23" s="1055"/>
      <c r="D23" s="1055"/>
      <c r="E23" s="1055"/>
      <c r="F23" s="1055"/>
      <c r="G23" s="1055"/>
      <c r="H23" s="1055"/>
      <c r="I23" s="1055"/>
      <c r="J23" s="1055"/>
      <c r="K23" s="1055"/>
      <c r="L23" s="1055"/>
      <c r="M23" s="282"/>
    </row>
    <row r="24" spans="2:13" s="160" customFormat="1" ht="25.05" customHeight="1">
      <c r="B24" s="1055" t="s">
        <v>128</v>
      </c>
      <c r="C24" s="1055"/>
      <c r="D24" s="1055"/>
      <c r="E24" s="1055"/>
      <c r="F24" s="1055"/>
      <c r="G24" s="1055"/>
      <c r="H24" s="1055"/>
      <c r="I24" s="1055"/>
      <c r="J24" s="1055"/>
      <c r="K24" s="1055"/>
      <c r="L24" s="1055"/>
      <c r="M24" s="282"/>
    </row>
    <row r="25" spans="2:13" s="160" customFormat="1" ht="33.75" customHeight="1">
      <c r="B25" s="1055" t="s">
        <v>129</v>
      </c>
      <c r="C25" s="1055"/>
      <c r="D25" s="1055"/>
      <c r="E25" s="1055"/>
      <c r="F25" s="1055"/>
      <c r="G25" s="1055"/>
      <c r="H25" s="1055"/>
      <c r="I25" s="1055"/>
      <c r="J25" s="1055"/>
      <c r="K25" s="1055"/>
      <c r="L25" s="1055"/>
      <c r="M25" s="282"/>
    </row>
    <row r="26" spans="2:13" s="160" customFormat="1" ht="13.05" customHeight="1">
      <c r="B26" s="1055" t="s">
        <v>130</v>
      </c>
      <c r="C26" s="1055"/>
      <c r="D26" s="1055"/>
      <c r="E26" s="1055"/>
      <c r="F26" s="1055"/>
      <c r="G26" s="1055"/>
      <c r="H26" s="1055"/>
      <c r="I26" s="1055"/>
      <c r="J26" s="1055"/>
      <c r="K26" s="1055"/>
      <c r="L26" s="1055"/>
      <c r="M26" s="282"/>
    </row>
    <row r="27" spans="2:13" s="6" customFormat="1" ht="13.5">
      <c r="B27" s="22"/>
      <c r="L27" s="23"/>
      <c r="M27" s="23"/>
    </row>
    <row r="28" spans="2:13" s="6" customFormat="1" ht="13.5">
      <c r="B28" s="22"/>
      <c r="L28" s="23"/>
      <c r="M28" s="23"/>
    </row>
    <row r="29" spans="2:13" s="308" customFormat="1" ht="26.25">
      <c r="B29" s="57" t="s">
        <v>131</v>
      </c>
      <c r="C29" s="317" t="s">
        <v>38</v>
      </c>
      <c r="D29" s="317" t="s">
        <v>39</v>
      </c>
      <c r="E29" s="317" t="s">
        <v>40</v>
      </c>
      <c r="F29" s="317" t="s">
        <v>41</v>
      </c>
      <c r="G29" s="326" t="s">
        <v>46</v>
      </c>
      <c r="H29" s="325">
        <v>2023</v>
      </c>
      <c r="I29" s="320" t="s">
        <v>47</v>
      </c>
      <c r="J29" s="330">
        <v>2022</v>
      </c>
      <c r="K29" s="331" t="s">
        <v>132</v>
      </c>
      <c r="L29" s="330">
        <v>2020</v>
      </c>
      <c r="M29" s="307"/>
    </row>
    <row r="30" spans="2:13" s="26" customFormat="1">
      <c r="B30" s="142" t="s">
        <v>133</v>
      </c>
      <c r="C30" s="210">
        <v>1.1299999999999999E-2</v>
      </c>
      <c r="D30" s="210">
        <v>1.52E-2</v>
      </c>
      <c r="E30" s="210">
        <v>8.3999999999999995E-3</v>
      </c>
      <c r="F30" s="210">
        <v>3.1800000000000002E-2</v>
      </c>
      <c r="G30" s="211">
        <v>1.12E-2</v>
      </c>
      <c r="H30" s="212">
        <v>1.12E-2</v>
      </c>
      <c r="I30" s="116">
        <v>-4.8599999999999997E-3</v>
      </c>
      <c r="J30" s="212">
        <v>1.14E-2</v>
      </c>
      <c r="K30" s="212">
        <v>8.9999999999999993E-3</v>
      </c>
      <c r="L30" s="212">
        <v>9.1000000000000004E-3</v>
      </c>
      <c r="M30" s="25"/>
    </row>
    <row r="31" spans="2:13" s="26" customFormat="1">
      <c r="B31" s="142" t="s">
        <v>134</v>
      </c>
      <c r="C31" s="210">
        <v>1.1299999999999999E-2</v>
      </c>
      <c r="D31" s="210">
        <v>1.1599999999999999E-2</v>
      </c>
      <c r="E31" s="210">
        <v>6.1000000000000004E-3</v>
      </c>
      <c r="F31" s="210">
        <v>3.1800000000000002E-2</v>
      </c>
      <c r="G31" s="211">
        <v>9.4000000000000004E-3</v>
      </c>
      <c r="H31" s="212">
        <v>1.03E-2</v>
      </c>
      <c r="I31" s="116">
        <v>-9.0115000000000001E-2</v>
      </c>
      <c r="J31" s="212">
        <v>1.0500000000000001E-2</v>
      </c>
      <c r="K31" s="212">
        <v>8.9999999999999993E-3</v>
      </c>
      <c r="L31" s="212">
        <v>9.1000000000000004E-3</v>
      </c>
      <c r="M31" s="25"/>
    </row>
    <row r="32" spans="2:13" s="26" customFormat="1">
      <c r="B32" s="142" t="s">
        <v>135</v>
      </c>
      <c r="C32" s="136">
        <v>3.59</v>
      </c>
      <c r="D32" s="136">
        <v>4.28</v>
      </c>
      <c r="E32" s="136">
        <v>4.12</v>
      </c>
      <c r="F32" s="136">
        <v>1.67</v>
      </c>
      <c r="G32" s="75">
        <v>3.66</v>
      </c>
      <c r="H32" s="73">
        <v>4.0599999999999996</v>
      </c>
      <c r="I32" s="116">
        <v>-9.8599999999999993E-2</v>
      </c>
      <c r="J32" s="73">
        <v>3.83</v>
      </c>
      <c r="K32" s="73">
        <v>3.59</v>
      </c>
      <c r="L32" s="73">
        <v>4.37</v>
      </c>
      <c r="M32" s="25"/>
    </row>
    <row r="33" spans="1:13" s="26" customFormat="1">
      <c r="B33" s="142" t="s">
        <v>136</v>
      </c>
      <c r="C33" s="136">
        <v>3.59</v>
      </c>
      <c r="D33" s="136">
        <v>3.26</v>
      </c>
      <c r="E33" s="136">
        <v>3.02</v>
      </c>
      <c r="F33" s="136">
        <v>1.67</v>
      </c>
      <c r="G33" s="75">
        <v>3.07</v>
      </c>
      <c r="H33" s="74">
        <v>3.72</v>
      </c>
      <c r="I33" s="116">
        <v>-0.17580000000000001</v>
      </c>
      <c r="J33" s="73">
        <v>3.53</v>
      </c>
      <c r="K33" s="73">
        <v>3.59</v>
      </c>
      <c r="L33" s="73">
        <v>4.37</v>
      </c>
      <c r="M33" s="25"/>
    </row>
    <row r="34" spans="1:13" s="26" customFormat="1">
      <c r="B34" s="142" t="s">
        <v>137</v>
      </c>
      <c r="C34" s="136">
        <v>3.52</v>
      </c>
      <c r="D34" s="136">
        <v>4.08</v>
      </c>
      <c r="E34" s="136">
        <v>4.01</v>
      </c>
      <c r="F34" s="136">
        <v>1.4</v>
      </c>
      <c r="G34" s="75">
        <v>3.48</v>
      </c>
      <c r="H34" s="73">
        <v>3.82</v>
      </c>
      <c r="I34" s="116">
        <v>-9.01E-2</v>
      </c>
      <c r="J34" s="73">
        <v>3.67</v>
      </c>
      <c r="K34" s="73">
        <v>3.48</v>
      </c>
      <c r="L34" s="73">
        <v>4.18</v>
      </c>
      <c r="M34" s="25"/>
    </row>
    <row r="35" spans="1:13" s="26" customFormat="1">
      <c r="B35" s="142" t="s">
        <v>138</v>
      </c>
      <c r="C35" s="136">
        <v>3.52</v>
      </c>
      <c r="D35" s="136">
        <v>3.11</v>
      </c>
      <c r="E35" s="136">
        <v>2.94</v>
      </c>
      <c r="F35" s="136">
        <v>1.4</v>
      </c>
      <c r="G35" s="75">
        <v>2.92</v>
      </c>
      <c r="H35" s="73">
        <v>3.51</v>
      </c>
      <c r="I35" s="116">
        <v>-0.1681</v>
      </c>
      <c r="J35" s="73">
        <v>3.39</v>
      </c>
      <c r="K35" s="73">
        <v>3.48</v>
      </c>
      <c r="L35" s="73">
        <v>4.18</v>
      </c>
      <c r="M35" s="25"/>
    </row>
    <row r="36" spans="1:13" s="26" customFormat="1">
      <c r="C36" s="28"/>
      <c r="D36" s="28"/>
      <c r="E36" s="28"/>
      <c r="F36" s="28"/>
      <c r="G36" s="28"/>
      <c r="H36" s="28"/>
      <c r="I36" s="28"/>
      <c r="J36" s="28"/>
      <c r="K36" s="28"/>
      <c r="L36" s="28"/>
      <c r="M36" s="25"/>
    </row>
    <row r="37" spans="1:13" s="148" customFormat="1" ht="12" customHeight="1">
      <c r="B37" s="161" t="s">
        <v>63</v>
      </c>
      <c r="C37" s="28"/>
      <c r="D37" s="28"/>
      <c r="E37" s="28"/>
      <c r="F37" s="28"/>
      <c r="G37" s="28"/>
      <c r="H37" s="28"/>
      <c r="I37" s="28"/>
      <c r="J37" s="28"/>
    </row>
    <row r="38" spans="1:13" s="148" customFormat="1" ht="14" customHeight="1">
      <c r="B38" s="1055" t="s">
        <v>139</v>
      </c>
      <c r="C38" s="1055"/>
      <c r="D38" s="1055"/>
      <c r="E38" s="1055"/>
      <c r="F38" s="1055"/>
      <c r="G38" s="1055"/>
      <c r="H38" s="1055"/>
      <c r="I38" s="1055"/>
      <c r="J38" s="1055"/>
      <c r="K38" s="1055"/>
      <c r="L38" s="1055"/>
      <c r="M38" s="283"/>
    </row>
    <row r="39" spans="1:13" s="148" customFormat="1" ht="13.05" customHeight="1">
      <c r="A39" s="12"/>
      <c r="B39" s="1055" t="s">
        <v>140</v>
      </c>
      <c r="C39" s="1055"/>
      <c r="D39" s="1055"/>
      <c r="E39" s="1055"/>
      <c r="F39" s="1055"/>
      <c r="G39" s="1055"/>
      <c r="H39" s="1055"/>
      <c r="I39" s="1055"/>
      <c r="J39" s="1055"/>
      <c r="K39" s="1055"/>
      <c r="L39" s="1055"/>
      <c r="M39" s="282"/>
    </row>
    <row r="40" spans="1:13" s="26" customFormat="1" ht="36" customHeight="1">
      <c r="B40" s="1055" t="s">
        <v>141</v>
      </c>
      <c r="C40" s="1055"/>
      <c r="D40" s="1055"/>
      <c r="E40" s="1055"/>
      <c r="F40" s="1055"/>
      <c r="G40" s="1055"/>
      <c r="H40" s="1055"/>
      <c r="I40" s="1055"/>
      <c r="J40" s="1055"/>
      <c r="K40" s="1055"/>
      <c r="L40" s="1055"/>
      <c r="M40" s="282"/>
    </row>
    <row r="42" spans="1:13">
      <c r="B42" s="27"/>
    </row>
    <row r="50" spans="5:5">
      <c r="E50" s="279"/>
    </row>
  </sheetData>
  <sheetProtection algorithmName="SHA-512" hashValue="k8eN6ggO++gn9TVkxa7iFBpx09Lb/PPNc+Q8aRiXXpH8ZemnAoITZPv6nnU1bn0DlPzxJ0X/zwtM3hG/oEqtSg==" saltValue="cmdwGzm+V7Wm8rn4lEgSrQ==" spinCount="100000" sheet="1" objects="1" scenarios="1" formatColumns="0" formatRows="0"/>
  <mergeCells count="9">
    <mergeCell ref="B38:L38"/>
    <mergeCell ref="B39:L39"/>
    <mergeCell ref="B40:L40"/>
    <mergeCell ref="B21:L21"/>
    <mergeCell ref="B22:L22"/>
    <mergeCell ref="B23:L23"/>
    <mergeCell ref="B24:L24"/>
    <mergeCell ref="B25:L25"/>
    <mergeCell ref="B26:L26"/>
  </mergeCells>
  <hyperlinks>
    <hyperlink ref="C12" location="'Pinto Valley'!A1" display="Pinto Valley" xr:uid="{85FC5113-162E-5B4F-9F3F-617406C2CD85}"/>
    <hyperlink ref="D12" location="'Mantos Blancos'!A1" display="Mantos Blancos" xr:uid="{3D6FBA3D-5708-114A-8350-EFE0234A7320}"/>
    <hyperlink ref="E12" location="Mantoverde!A1" display="Mantoverde" xr:uid="{0A8FD083-6369-DF45-A0E0-1176A3BA5DA7}"/>
    <hyperlink ref="F12" location="Cozamin!A1" display="Cozamin" xr:uid="{FADD031E-AE42-7E4F-9AD7-BF184DB6F349}"/>
    <hyperlink ref="C29" location="'Pinto Valley'!A1" display="Pinto Valley" xr:uid="{673BFFE2-BF7D-114B-9FF1-FF1CBF297A8E}"/>
    <hyperlink ref="D29" location="'Mantos Blancos'!A1" display="Mantos Blancos" xr:uid="{B390A1F4-0D8B-D543-8C8D-FDE968ECC2C2}"/>
    <hyperlink ref="E29" location="Mantoverde!A1" display="Mantoverde" xr:uid="{83318D13-3C49-AC42-A859-F596A4365638}"/>
    <hyperlink ref="F29" location="Cozamin!A1" display="Cozamin" xr:uid="{54BF42E8-1FA2-134C-A76B-5BC605C79D38}"/>
    <hyperlink ref="G12" location="'Santo Domingo'!A1" display="Santo Domingo" xr:uid="{01DD7273-96DF-814C-BB04-D42F7AC3D3EA}"/>
  </hyperlinks>
  <pageMargins left="0.7" right="0.7" top="0.75" bottom="0.75" header="0.3" footer="0.3"/>
  <pageSetup orientation="portrait" r:id="rId1"/>
  <ignoredErrors>
    <ignoredError sqref="K12:L12 K29"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09B9-4DF5-41A4-964B-16429BE12B24}">
  <sheetPr>
    <tabColor theme="4"/>
  </sheetPr>
  <dimension ref="A1:F20"/>
  <sheetViews>
    <sheetView workbookViewId="0">
      <selection activeCell="B16" sqref="B16:C16"/>
    </sheetView>
  </sheetViews>
  <sheetFormatPr defaultColWidth="11" defaultRowHeight="12.75"/>
  <cols>
    <col min="1" max="1" width="3.19921875" style="12" customWidth="1"/>
    <col min="2" max="3" width="73.3984375" customWidth="1"/>
  </cols>
  <sheetData>
    <row r="1" spans="1:6" s="135" customFormat="1" ht="13.5">
      <c r="A1" s="163"/>
      <c r="B1" s="158"/>
    </row>
    <row r="2" spans="1:6" s="135" customFormat="1" ht="13.5">
      <c r="A2" s="163"/>
      <c r="B2" s="158"/>
    </row>
    <row r="3" spans="1:6" s="135" customFormat="1" ht="13.5">
      <c r="A3" s="163"/>
      <c r="B3" s="158"/>
    </row>
    <row r="4" spans="1:6" s="135" customFormat="1" ht="13.5">
      <c r="A4" s="163"/>
      <c r="B4" s="158"/>
    </row>
    <row r="5" spans="1:6" s="135" customFormat="1" ht="13.5">
      <c r="A5" s="163"/>
      <c r="B5" s="158"/>
    </row>
    <row r="6" spans="1:6" s="135" customFormat="1" ht="15" customHeight="1">
      <c r="A6" s="163"/>
      <c r="B6" s="158"/>
    </row>
    <row r="7" spans="1:6" s="135" customFormat="1" ht="13.5">
      <c r="A7" s="163"/>
      <c r="B7" s="158"/>
    </row>
    <row r="8" spans="1:6" s="135" customFormat="1" ht="17.649999999999999">
      <c r="A8" s="163"/>
      <c r="B8" s="199" t="s">
        <v>0</v>
      </c>
      <c r="C8" s="200"/>
    </row>
    <row r="9" spans="1:6" s="135" customFormat="1" ht="13.9" thickBot="1">
      <c r="A9" s="6"/>
      <c r="B9" s="158"/>
    </row>
    <row r="10" spans="1:6" s="135" customFormat="1" ht="15.75" thickTop="1" thickBot="1">
      <c r="A10" s="6"/>
      <c r="B10" s="201" t="s">
        <v>21</v>
      </c>
      <c r="C10" s="202"/>
    </row>
    <row r="11" spans="1:6" s="135" customFormat="1" ht="13.9" thickTop="1">
      <c r="A11" s="6"/>
      <c r="B11" s="158"/>
    </row>
    <row r="12" spans="1:6" s="135" customFormat="1" ht="34.049999999999997" customHeight="1">
      <c r="A12" s="9"/>
      <c r="B12" s="1056" t="s">
        <v>142</v>
      </c>
      <c r="C12" s="1056"/>
    </row>
    <row r="13" spans="1:6" s="135" customFormat="1" ht="43.05" customHeight="1">
      <c r="A13" s="6"/>
      <c r="B13" s="1056" t="s">
        <v>143</v>
      </c>
      <c r="C13" s="1056"/>
    </row>
    <row r="14" spans="1:6" s="358" customFormat="1" ht="47" customHeight="1">
      <c r="A14" s="357"/>
      <c r="B14" s="1056" t="s">
        <v>144</v>
      </c>
      <c r="C14" s="1056"/>
    </row>
    <row r="15" spans="1:6" s="135" customFormat="1" ht="44" customHeight="1">
      <c r="A15" s="43"/>
      <c r="B15" s="1056" t="s">
        <v>145</v>
      </c>
      <c r="C15" s="1056"/>
    </row>
    <row r="16" spans="1:6" s="135" customFormat="1" ht="79.05" customHeight="1">
      <c r="A16" s="6"/>
      <c r="B16" s="1056" t="s">
        <v>146</v>
      </c>
      <c r="C16" s="1056"/>
      <c r="F16" s="148"/>
    </row>
    <row r="17" spans="1:3" s="135" customFormat="1" ht="46.05" customHeight="1">
      <c r="A17" s="6"/>
      <c r="B17" s="1056" t="s">
        <v>147</v>
      </c>
      <c r="C17" s="1056"/>
    </row>
    <row r="18" spans="1:3" s="135" customFormat="1" ht="33" customHeight="1">
      <c r="A18" s="12"/>
      <c r="B18" s="1056" t="s">
        <v>148</v>
      </c>
      <c r="C18" s="1056"/>
    </row>
    <row r="19" spans="1:3" ht="148.05000000000001" customHeight="1">
      <c r="B19" s="1057" t="s">
        <v>149</v>
      </c>
      <c r="C19" s="1057"/>
    </row>
    <row r="20" spans="1:3" ht="12.5" customHeight="1"/>
  </sheetData>
  <sheetProtection sheet="1" objects="1" scenarios="1"/>
  <mergeCells count="8">
    <mergeCell ref="B18:C18"/>
    <mergeCell ref="B17:C17"/>
    <mergeCell ref="B19:C19"/>
    <mergeCell ref="B12:C12"/>
    <mergeCell ref="B13:C13"/>
    <mergeCell ref="B14:C14"/>
    <mergeCell ref="B15:C15"/>
    <mergeCell ref="B16:C1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EB6A-34BD-0549-B2BC-EF5330635AA2}">
  <sheetPr>
    <tabColor theme="4"/>
  </sheetPr>
  <dimension ref="A1:AG56"/>
  <sheetViews>
    <sheetView zoomScaleNormal="100" workbookViewId="0">
      <pane xSplit="2" topLeftCell="C1" activePane="topRight" state="frozen"/>
      <selection pane="topRight" activeCell="M49" sqref="M49"/>
    </sheetView>
  </sheetViews>
  <sheetFormatPr defaultColWidth="11" defaultRowHeight="12.75"/>
  <cols>
    <col min="1" max="1" width="3.19921875" style="12" customWidth="1"/>
    <col min="2" max="2" width="61.19921875" style="12" customWidth="1"/>
    <col min="3" max="8" width="14.3984375" style="12" customWidth="1"/>
    <col min="9" max="9" width="13.59765625" style="12" customWidth="1"/>
    <col min="10" max="32" width="14.3984375" style="12" customWidth="1"/>
    <col min="33" max="33" width="13" style="12" customWidth="1"/>
    <col min="34" max="16384" width="11" style="12"/>
  </cols>
  <sheetData>
    <row r="1" spans="1:33" s="163" customFormat="1">
      <c r="L1" s="162"/>
      <c r="M1" s="162"/>
      <c r="N1" s="162"/>
      <c r="O1" s="162"/>
      <c r="Y1" s="162"/>
      <c r="Z1" s="162"/>
      <c r="AE1" s="162"/>
      <c r="AF1" s="162"/>
    </row>
    <row r="2" spans="1:33" s="163" customFormat="1" ht="15" customHeight="1">
      <c r="L2" s="162"/>
      <c r="M2" s="162"/>
      <c r="N2" s="162"/>
      <c r="O2" s="162"/>
      <c r="W2" s="162"/>
      <c r="Y2" s="162"/>
      <c r="Z2" s="162"/>
      <c r="AC2" s="162"/>
      <c r="AE2" s="162"/>
      <c r="AF2" s="162"/>
    </row>
    <row r="3" spans="1:33" s="163" customFormat="1">
      <c r="L3" s="162"/>
      <c r="M3" s="162"/>
      <c r="N3" s="162"/>
      <c r="O3" s="162"/>
      <c r="X3" s="162"/>
      <c r="Y3" s="162"/>
      <c r="Z3" s="162"/>
      <c r="AD3" s="162"/>
      <c r="AE3" s="162"/>
      <c r="AF3" s="162"/>
    </row>
    <row r="4" spans="1:33" s="163" customFormat="1" ht="15" customHeight="1">
      <c r="L4" s="162"/>
      <c r="M4" s="162"/>
      <c r="N4" s="162"/>
      <c r="O4" s="162"/>
      <c r="X4" s="162"/>
      <c r="Y4" s="162"/>
      <c r="Z4" s="162"/>
      <c r="AD4" s="162"/>
      <c r="AE4" s="162"/>
      <c r="AF4" s="162"/>
    </row>
    <row r="5" spans="1:33" s="163" customFormat="1" ht="15" customHeight="1">
      <c r="L5" s="162"/>
      <c r="M5" s="162"/>
      <c r="N5" s="162"/>
      <c r="O5" s="162"/>
      <c r="W5" s="162"/>
      <c r="X5" s="162"/>
      <c r="Y5" s="162"/>
      <c r="Z5" s="162"/>
      <c r="AE5" s="162"/>
      <c r="AF5" s="162"/>
    </row>
    <row r="6" spans="1:33" s="163" customFormat="1">
      <c r="L6" s="162"/>
      <c r="M6" s="162"/>
      <c r="N6" s="162"/>
      <c r="X6" s="162"/>
      <c r="Y6" s="162"/>
      <c r="Z6" s="162"/>
      <c r="AE6" s="162"/>
      <c r="AF6" s="162"/>
    </row>
    <row r="7" spans="1:33" s="163" customFormat="1">
      <c r="L7" s="162"/>
      <c r="M7" s="162"/>
      <c r="N7" s="162"/>
      <c r="O7" s="162"/>
      <c r="X7" s="162"/>
      <c r="Y7" s="162"/>
      <c r="Z7" s="162"/>
      <c r="AC7" s="162"/>
      <c r="AD7" s="162"/>
      <c r="AE7" s="162"/>
      <c r="AF7" s="162"/>
    </row>
    <row r="8" spans="1:33" s="6" customFormat="1" ht="17.649999999999999">
      <c r="B8" s="5" t="s">
        <v>0</v>
      </c>
      <c r="S8" s="12"/>
      <c r="T8" s="12"/>
      <c r="U8" s="12"/>
      <c r="AG8" s="163"/>
    </row>
    <row r="9" spans="1:33" s="6" customFormat="1" ht="13.9" thickBot="1">
      <c r="S9" s="12"/>
      <c r="T9" s="12"/>
      <c r="U9" s="12"/>
      <c r="AG9" s="163"/>
    </row>
    <row r="10" spans="1:33" s="14" customFormat="1" ht="15.75" thickTop="1" thickBot="1">
      <c r="B10" s="201" t="s">
        <v>23</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63"/>
    </row>
    <row r="11" spans="1:33" s="14" customFormat="1" ht="13.15" thickTop="1">
      <c r="B11" s="30"/>
      <c r="C11" s="15"/>
      <c r="L11" s="18"/>
      <c r="M11" s="18"/>
      <c r="N11" s="18"/>
      <c r="O11" s="18"/>
      <c r="P11" s="18"/>
      <c r="Q11" s="18"/>
      <c r="R11" s="18"/>
      <c r="S11" s="18"/>
      <c r="T11" s="18"/>
      <c r="U11" s="18"/>
      <c r="V11" s="18"/>
      <c r="W11" s="18"/>
      <c r="AG11" s="163"/>
    </row>
    <row r="12" spans="1:33" s="23" customFormat="1" ht="13.5">
      <c r="B12" s="1065" t="s">
        <v>150</v>
      </c>
      <c r="C12" s="1061" t="s">
        <v>38</v>
      </c>
      <c r="D12" s="1062"/>
      <c r="E12" s="1063"/>
      <c r="F12" s="1061" t="s">
        <v>39</v>
      </c>
      <c r="G12" s="1062"/>
      <c r="H12" s="1063"/>
      <c r="I12" s="1061" t="s">
        <v>40</v>
      </c>
      <c r="J12" s="1062"/>
      <c r="K12" s="1063"/>
      <c r="L12" s="1061" t="s">
        <v>41</v>
      </c>
      <c r="M12" s="1062"/>
      <c r="N12" s="1063"/>
      <c r="O12" s="332" t="s">
        <v>46</v>
      </c>
      <c r="P12" s="333" t="s">
        <v>46</v>
      </c>
      <c r="Q12" s="334" t="s">
        <v>46</v>
      </c>
      <c r="R12" s="335">
        <v>2023</v>
      </c>
      <c r="S12" s="336">
        <v>2023</v>
      </c>
      <c r="T12" s="337">
        <v>2023</v>
      </c>
      <c r="U12" s="1058" t="s">
        <v>47</v>
      </c>
      <c r="V12" s="1059"/>
      <c r="W12" s="1060"/>
      <c r="X12" s="335">
        <v>2022</v>
      </c>
      <c r="Y12" s="336">
        <v>2022</v>
      </c>
      <c r="Z12" s="337">
        <v>2022</v>
      </c>
      <c r="AA12" s="335">
        <v>2021</v>
      </c>
      <c r="AB12" s="336">
        <v>2021</v>
      </c>
      <c r="AC12" s="337">
        <v>2021</v>
      </c>
      <c r="AD12" s="335">
        <v>2020</v>
      </c>
      <c r="AE12" s="336">
        <v>2020</v>
      </c>
      <c r="AF12" s="337">
        <v>2020</v>
      </c>
      <c r="AG12" s="135"/>
    </row>
    <row r="13" spans="1:33" s="309" customFormat="1" ht="30" customHeight="1">
      <c r="A13" s="305"/>
      <c r="B13" s="1066"/>
      <c r="C13" s="338" t="s">
        <v>151</v>
      </c>
      <c r="D13" s="339" t="s">
        <v>152</v>
      </c>
      <c r="E13" s="340" t="s">
        <v>153</v>
      </c>
      <c r="F13" s="338" t="s">
        <v>154</v>
      </c>
      <c r="G13" s="339" t="s">
        <v>155</v>
      </c>
      <c r="H13" s="340" t="s">
        <v>153</v>
      </c>
      <c r="I13" s="338" t="s">
        <v>154</v>
      </c>
      <c r="J13" s="339" t="s">
        <v>155</v>
      </c>
      <c r="K13" s="340" t="s">
        <v>153</v>
      </c>
      <c r="L13" s="338" t="s">
        <v>154</v>
      </c>
      <c r="M13" s="339" t="s">
        <v>155</v>
      </c>
      <c r="N13" s="340" t="s">
        <v>153</v>
      </c>
      <c r="O13" s="338" t="s">
        <v>154</v>
      </c>
      <c r="P13" s="339" t="s">
        <v>155</v>
      </c>
      <c r="Q13" s="342" t="s">
        <v>153</v>
      </c>
      <c r="R13" s="338" t="s">
        <v>154</v>
      </c>
      <c r="S13" s="339" t="s">
        <v>155</v>
      </c>
      <c r="T13" s="343" t="s">
        <v>153</v>
      </c>
      <c r="U13" s="338" t="s">
        <v>154</v>
      </c>
      <c r="V13" s="339" t="s">
        <v>155</v>
      </c>
      <c r="W13" s="330" t="s">
        <v>153</v>
      </c>
      <c r="X13" s="338" t="s">
        <v>154</v>
      </c>
      <c r="Y13" s="339" t="s">
        <v>155</v>
      </c>
      <c r="Z13" s="330" t="s">
        <v>153</v>
      </c>
      <c r="AA13" s="338" t="s">
        <v>154</v>
      </c>
      <c r="AB13" s="339" t="s">
        <v>155</v>
      </c>
      <c r="AC13" s="330" t="s">
        <v>153</v>
      </c>
      <c r="AD13" s="338" t="s">
        <v>154</v>
      </c>
      <c r="AE13" s="339" t="s">
        <v>155</v>
      </c>
      <c r="AF13" s="330" t="s">
        <v>153</v>
      </c>
      <c r="AG13" s="135"/>
    </row>
    <row r="14" spans="1:33" s="14" customFormat="1" ht="14.25">
      <c r="B14" s="53" t="s">
        <v>156</v>
      </c>
      <c r="C14" s="59">
        <v>85788</v>
      </c>
      <c r="D14" s="60">
        <v>480810</v>
      </c>
      <c r="E14" s="81">
        <v>566598</v>
      </c>
      <c r="F14" s="59">
        <v>0</v>
      </c>
      <c r="G14" s="60">
        <v>0</v>
      </c>
      <c r="H14" s="81">
        <v>0</v>
      </c>
      <c r="I14" s="59">
        <v>0</v>
      </c>
      <c r="J14" s="60">
        <v>0</v>
      </c>
      <c r="K14" s="81">
        <v>0</v>
      </c>
      <c r="L14" s="59">
        <v>34224</v>
      </c>
      <c r="M14" s="60">
        <v>0</v>
      </c>
      <c r="N14" s="81">
        <v>34224</v>
      </c>
      <c r="O14" s="59">
        <v>120012</v>
      </c>
      <c r="P14" s="60">
        <v>480810</v>
      </c>
      <c r="Q14" s="284">
        <v>600822</v>
      </c>
      <c r="R14" s="285">
        <v>108749</v>
      </c>
      <c r="S14" s="286">
        <v>1267383</v>
      </c>
      <c r="T14" s="287">
        <v>1376132</v>
      </c>
      <c r="U14" s="155" t="s">
        <v>91</v>
      </c>
      <c r="V14" s="157" t="s">
        <v>157</v>
      </c>
      <c r="W14" s="116" t="s">
        <v>158</v>
      </c>
      <c r="X14" s="285">
        <v>399972</v>
      </c>
      <c r="Y14" s="286">
        <v>1231440</v>
      </c>
      <c r="Z14" s="287">
        <v>1631412</v>
      </c>
      <c r="AA14" s="285">
        <v>686039</v>
      </c>
      <c r="AB14" s="286">
        <v>881690</v>
      </c>
      <c r="AC14" s="287">
        <v>1567729</v>
      </c>
      <c r="AD14" s="285">
        <v>365878</v>
      </c>
      <c r="AE14" s="286">
        <v>0</v>
      </c>
      <c r="AF14" s="288">
        <v>365878</v>
      </c>
      <c r="AG14" s="163"/>
    </row>
    <row r="15" spans="1:33" s="14" customFormat="1" ht="14.25">
      <c r="B15" s="1" t="s">
        <v>159</v>
      </c>
      <c r="C15" s="59">
        <v>3590445</v>
      </c>
      <c r="D15" s="60">
        <v>3590445</v>
      </c>
      <c r="E15" s="81">
        <v>7180890</v>
      </c>
      <c r="F15" s="59">
        <v>0</v>
      </c>
      <c r="G15" s="60">
        <v>0</v>
      </c>
      <c r="H15" s="81">
        <v>0</v>
      </c>
      <c r="I15" s="59">
        <v>0</v>
      </c>
      <c r="J15" s="60">
        <v>0</v>
      </c>
      <c r="K15" s="81">
        <v>0</v>
      </c>
      <c r="L15" s="59">
        <v>0</v>
      </c>
      <c r="M15" s="60">
        <v>336563</v>
      </c>
      <c r="N15" s="81">
        <v>336563</v>
      </c>
      <c r="O15" s="59">
        <v>3590445</v>
      </c>
      <c r="P15" s="60">
        <v>3927008</v>
      </c>
      <c r="Q15" s="284">
        <v>7517453</v>
      </c>
      <c r="R15" s="285">
        <v>3404227</v>
      </c>
      <c r="S15" s="286">
        <v>3717487</v>
      </c>
      <c r="T15" s="287">
        <v>7121714</v>
      </c>
      <c r="U15" s="155" t="s">
        <v>81</v>
      </c>
      <c r="V15" s="157" t="s">
        <v>160</v>
      </c>
      <c r="W15" s="116" t="s">
        <v>160</v>
      </c>
      <c r="X15" s="285">
        <v>2855777</v>
      </c>
      <c r="Y15" s="286">
        <v>3263006</v>
      </c>
      <c r="Z15" s="287">
        <v>6118783</v>
      </c>
      <c r="AA15" s="285">
        <v>2785670</v>
      </c>
      <c r="AB15" s="286">
        <v>3291005</v>
      </c>
      <c r="AC15" s="287">
        <v>6076675</v>
      </c>
      <c r="AD15" s="285">
        <v>2955662</v>
      </c>
      <c r="AE15" s="286">
        <v>3573961</v>
      </c>
      <c r="AF15" s="288">
        <v>6529623</v>
      </c>
      <c r="AG15" s="163"/>
    </row>
    <row r="16" spans="1:33" s="14" customFormat="1" ht="14.25">
      <c r="B16" s="1" t="s">
        <v>161</v>
      </c>
      <c r="C16" s="59">
        <v>0</v>
      </c>
      <c r="D16" s="60">
        <v>0</v>
      </c>
      <c r="E16" s="81">
        <v>0</v>
      </c>
      <c r="F16" s="59">
        <v>0</v>
      </c>
      <c r="G16" s="60">
        <v>0</v>
      </c>
      <c r="H16" s="81">
        <v>0</v>
      </c>
      <c r="I16" s="59">
        <v>0</v>
      </c>
      <c r="J16" s="60">
        <v>14553658</v>
      </c>
      <c r="K16" s="81">
        <v>14553658</v>
      </c>
      <c r="L16" s="59">
        <v>0</v>
      </c>
      <c r="M16" s="60">
        <v>0</v>
      </c>
      <c r="N16" s="81">
        <v>0</v>
      </c>
      <c r="O16" s="59">
        <v>0</v>
      </c>
      <c r="P16" s="60">
        <v>14553658</v>
      </c>
      <c r="Q16" s="284">
        <v>14553658</v>
      </c>
      <c r="R16" s="285">
        <v>0</v>
      </c>
      <c r="S16" s="286">
        <v>7916101</v>
      </c>
      <c r="T16" s="287">
        <v>7916101</v>
      </c>
      <c r="U16" s="155" t="s">
        <v>51</v>
      </c>
      <c r="V16" s="157" t="s">
        <v>162</v>
      </c>
      <c r="W16" s="116" t="s">
        <v>162</v>
      </c>
      <c r="X16" s="285">
        <v>0</v>
      </c>
      <c r="Y16" s="286">
        <v>6758867</v>
      </c>
      <c r="Z16" s="287">
        <v>6758867</v>
      </c>
      <c r="AA16" s="285">
        <v>0</v>
      </c>
      <c r="AB16" s="286">
        <v>7246090</v>
      </c>
      <c r="AC16" s="287">
        <v>7246090</v>
      </c>
      <c r="AD16" s="285">
        <v>0</v>
      </c>
      <c r="AE16" s="286">
        <v>6665109</v>
      </c>
      <c r="AF16" s="288">
        <v>6665109</v>
      </c>
      <c r="AG16" s="163"/>
    </row>
    <row r="17" spans="1:33" s="14" customFormat="1" ht="16.5" customHeight="1">
      <c r="B17" s="1" t="s">
        <v>163</v>
      </c>
      <c r="C17" s="59">
        <v>0</v>
      </c>
      <c r="D17" s="60">
        <v>3269909</v>
      </c>
      <c r="E17" s="81">
        <v>3269909</v>
      </c>
      <c r="F17" s="59">
        <v>784573</v>
      </c>
      <c r="G17" s="60">
        <v>3761704</v>
      </c>
      <c r="H17" s="81">
        <v>4546277</v>
      </c>
      <c r="I17" s="59">
        <v>0</v>
      </c>
      <c r="J17" s="60">
        <v>0</v>
      </c>
      <c r="K17" s="81">
        <v>0</v>
      </c>
      <c r="L17" s="59">
        <v>18564</v>
      </c>
      <c r="M17" s="60">
        <v>0</v>
      </c>
      <c r="N17" s="81">
        <v>18564</v>
      </c>
      <c r="O17" s="59">
        <v>803137</v>
      </c>
      <c r="P17" s="60">
        <v>7031613</v>
      </c>
      <c r="Q17" s="284">
        <v>7834750</v>
      </c>
      <c r="R17" s="285">
        <v>588260</v>
      </c>
      <c r="S17" s="286">
        <v>6656545</v>
      </c>
      <c r="T17" s="287">
        <v>7244805</v>
      </c>
      <c r="U17" s="155" t="s">
        <v>164</v>
      </c>
      <c r="V17" s="157" t="s">
        <v>160</v>
      </c>
      <c r="W17" s="116" t="s">
        <v>165</v>
      </c>
      <c r="X17" s="285">
        <v>822531</v>
      </c>
      <c r="Y17" s="286">
        <v>7092154</v>
      </c>
      <c r="Z17" s="287">
        <v>7914685</v>
      </c>
      <c r="AA17" s="285">
        <v>791778</v>
      </c>
      <c r="AB17" s="286">
        <v>6933655</v>
      </c>
      <c r="AC17" s="287">
        <v>7725433</v>
      </c>
      <c r="AD17" s="285">
        <v>565559</v>
      </c>
      <c r="AE17" s="286">
        <v>8673177</v>
      </c>
      <c r="AF17" s="288">
        <v>9238736</v>
      </c>
      <c r="AG17" s="163"/>
    </row>
    <row r="18" spans="1:33" s="16" customFormat="1" ht="15" customHeight="1">
      <c r="B18" s="49" t="s">
        <v>166</v>
      </c>
      <c r="C18" s="61">
        <v>3676233</v>
      </c>
      <c r="D18" s="62">
        <v>7341165</v>
      </c>
      <c r="E18" s="82">
        <v>11017397</v>
      </c>
      <c r="F18" s="61">
        <v>784573</v>
      </c>
      <c r="G18" s="62">
        <v>3761704</v>
      </c>
      <c r="H18" s="82">
        <v>4546277</v>
      </c>
      <c r="I18" s="61">
        <v>0</v>
      </c>
      <c r="J18" s="62">
        <v>14553658</v>
      </c>
      <c r="K18" s="82">
        <v>14553658</v>
      </c>
      <c r="L18" s="61">
        <v>52788</v>
      </c>
      <c r="M18" s="62">
        <v>336563</v>
      </c>
      <c r="N18" s="82">
        <v>389351</v>
      </c>
      <c r="O18" s="61">
        <v>4513594</v>
      </c>
      <c r="P18" s="62">
        <v>25993090</v>
      </c>
      <c r="Q18" s="289">
        <v>30506683</v>
      </c>
      <c r="R18" s="290">
        <v>4101236</v>
      </c>
      <c r="S18" s="291">
        <v>19557516</v>
      </c>
      <c r="T18" s="292">
        <v>23658752</v>
      </c>
      <c r="U18" s="226" t="s">
        <v>91</v>
      </c>
      <c r="V18" s="227" t="s">
        <v>167</v>
      </c>
      <c r="W18" s="156" t="s">
        <v>168</v>
      </c>
      <c r="X18" s="290">
        <v>4078280</v>
      </c>
      <c r="Y18" s="291">
        <v>18345467</v>
      </c>
      <c r="Z18" s="292">
        <v>22423747</v>
      </c>
      <c r="AA18" s="290">
        <v>4263487</v>
      </c>
      <c r="AB18" s="291">
        <v>18352440</v>
      </c>
      <c r="AC18" s="292">
        <v>22615927</v>
      </c>
      <c r="AD18" s="290">
        <v>3887099</v>
      </c>
      <c r="AE18" s="291">
        <v>18912247</v>
      </c>
      <c r="AF18" s="293">
        <v>22799346</v>
      </c>
    </row>
    <row r="19" spans="1:33" s="14" customFormat="1">
      <c r="B19" s="1" t="s">
        <v>169</v>
      </c>
      <c r="C19" s="63" t="s">
        <v>167</v>
      </c>
      <c r="D19" s="64" t="s">
        <v>170</v>
      </c>
      <c r="E19" s="83" t="s">
        <v>171</v>
      </c>
      <c r="F19" s="63" t="s">
        <v>172</v>
      </c>
      <c r="G19" s="64" t="s">
        <v>173</v>
      </c>
      <c r="H19" s="83" t="s">
        <v>171</v>
      </c>
      <c r="I19" s="63" t="s">
        <v>70</v>
      </c>
      <c r="J19" s="64" t="s">
        <v>171</v>
      </c>
      <c r="K19" s="83" t="s">
        <v>171</v>
      </c>
      <c r="L19" s="63" t="s">
        <v>174</v>
      </c>
      <c r="M19" s="64" t="s">
        <v>175</v>
      </c>
      <c r="N19" s="83" t="s">
        <v>171</v>
      </c>
      <c r="O19" s="63" t="s">
        <v>176</v>
      </c>
      <c r="P19" s="64" t="s">
        <v>177</v>
      </c>
      <c r="Q19" s="294" t="s">
        <v>171</v>
      </c>
      <c r="R19" s="295" t="s">
        <v>172</v>
      </c>
      <c r="S19" s="296" t="s">
        <v>173</v>
      </c>
      <c r="T19" s="287" t="s">
        <v>171</v>
      </c>
      <c r="U19" s="155" t="s">
        <v>178</v>
      </c>
      <c r="V19" s="157" t="s">
        <v>118</v>
      </c>
      <c r="W19" s="116" t="s">
        <v>70</v>
      </c>
      <c r="X19" s="295" t="s">
        <v>179</v>
      </c>
      <c r="Y19" s="296" t="s">
        <v>180</v>
      </c>
      <c r="Z19" s="287" t="s">
        <v>171</v>
      </c>
      <c r="AA19" s="295" t="s">
        <v>49</v>
      </c>
      <c r="AB19" s="296" t="s">
        <v>181</v>
      </c>
      <c r="AC19" s="287" t="s">
        <v>171</v>
      </c>
      <c r="AD19" s="295" t="s">
        <v>172</v>
      </c>
      <c r="AE19" s="296" t="s">
        <v>173</v>
      </c>
      <c r="AF19" s="288" t="s">
        <v>171</v>
      </c>
    </row>
    <row r="20" spans="1:33" s="16" customFormat="1" ht="15">
      <c r="B20" s="49" t="s">
        <v>182</v>
      </c>
      <c r="C20" s="61">
        <v>0</v>
      </c>
      <c r="D20" s="62">
        <v>0</v>
      </c>
      <c r="E20" s="82">
        <v>0</v>
      </c>
      <c r="F20" s="61">
        <v>0</v>
      </c>
      <c r="G20" s="62">
        <v>0</v>
      </c>
      <c r="H20" s="82">
        <v>0</v>
      </c>
      <c r="I20" s="61">
        <v>0</v>
      </c>
      <c r="J20" s="62">
        <v>8238442</v>
      </c>
      <c r="K20" s="82">
        <v>8238442</v>
      </c>
      <c r="L20" s="61">
        <v>0</v>
      </c>
      <c r="M20" s="62">
        <v>0</v>
      </c>
      <c r="N20" s="82">
        <v>0</v>
      </c>
      <c r="O20" s="61">
        <v>0</v>
      </c>
      <c r="P20" s="62">
        <v>8238442</v>
      </c>
      <c r="Q20" s="289">
        <v>8238442</v>
      </c>
      <c r="R20" s="290">
        <v>0</v>
      </c>
      <c r="S20" s="291">
        <v>4687860</v>
      </c>
      <c r="T20" s="292">
        <v>4687860</v>
      </c>
      <c r="U20" s="235" t="s">
        <v>51</v>
      </c>
      <c r="V20" s="227" t="s">
        <v>183</v>
      </c>
      <c r="W20" s="156" t="s">
        <v>183</v>
      </c>
      <c r="X20" s="290">
        <v>0</v>
      </c>
      <c r="Y20" s="291">
        <v>4061741</v>
      </c>
      <c r="Z20" s="292">
        <v>4061741</v>
      </c>
      <c r="AA20" s="290">
        <v>0</v>
      </c>
      <c r="AB20" s="291">
        <v>4263599</v>
      </c>
      <c r="AC20" s="292">
        <v>4263599</v>
      </c>
      <c r="AD20" s="290">
        <v>0</v>
      </c>
      <c r="AE20" s="291">
        <v>3924712</v>
      </c>
      <c r="AF20" s="293">
        <v>3924712</v>
      </c>
    </row>
    <row r="21" spans="1:33" s="14" customFormat="1" ht="13.15">
      <c r="B21" s="149"/>
      <c r="L21" s="18"/>
      <c r="M21" s="18"/>
      <c r="N21" s="18"/>
      <c r="O21" s="18"/>
      <c r="P21" s="18"/>
      <c r="Q21" s="18"/>
      <c r="R21" s="18"/>
      <c r="S21" s="18"/>
      <c r="T21" s="18"/>
      <c r="X21" s="18"/>
      <c r="Y21" s="18"/>
      <c r="Z21" s="18"/>
    </row>
    <row r="22" spans="1:33" s="163" customFormat="1" ht="13.15">
      <c r="B22" s="164" t="s">
        <v>63</v>
      </c>
      <c r="C22" s="178"/>
      <c r="D22" s="178"/>
      <c r="E22" s="178"/>
      <c r="F22" s="178"/>
      <c r="G22" s="178"/>
      <c r="H22" s="178"/>
      <c r="I22" s="178"/>
      <c r="J22" s="178"/>
      <c r="K22" s="178"/>
      <c r="L22" s="178"/>
      <c r="M22" s="178"/>
      <c r="N22" s="178"/>
      <c r="O22" s="179"/>
      <c r="P22" s="179"/>
      <c r="Q22" s="179"/>
      <c r="R22" s="179"/>
      <c r="S22" s="179"/>
      <c r="T22" s="179"/>
      <c r="U22" s="180"/>
      <c r="V22" s="180"/>
      <c r="W22" s="180"/>
      <c r="X22" s="162"/>
      <c r="Y22" s="162"/>
    </row>
    <row r="23" spans="1:33" s="182" customFormat="1" ht="16.5" customHeight="1">
      <c r="A23" s="181"/>
      <c r="B23" s="1054" t="s">
        <v>184</v>
      </c>
      <c r="C23" s="1054"/>
      <c r="D23" s="1054"/>
      <c r="E23" s="1054"/>
      <c r="F23" s="1054"/>
      <c r="G23" s="1054"/>
      <c r="H23" s="1054"/>
      <c r="I23" s="1054"/>
      <c r="J23" s="1054"/>
      <c r="K23" s="1054"/>
      <c r="L23" s="1054"/>
      <c r="M23" s="192"/>
      <c r="N23" s="192"/>
      <c r="O23" s="192"/>
      <c r="P23" s="192"/>
      <c r="Q23" s="192"/>
      <c r="R23" s="192"/>
      <c r="S23" s="192"/>
      <c r="T23" s="192"/>
      <c r="U23" s="192"/>
      <c r="V23" s="192"/>
      <c r="W23" s="192"/>
      <c r="X23" s="192"/>
      <c r="Y23" s="192"/>
      <c r="Z23" s="192"/>
      <c r="AA23" s="192"/>
      <c r="AB23" s="192"/>
      <c r="AC23" s="192"/>
      <c r="AD23" s="192"/>
      <c r="AE23" s="192"/>
      <c r="AF23" s="192"/>
    </row>
    <row r="24" spans="1:33" s="182" customFormat="1" ht="13.05" customHeight="1">
      <c r="A24" s="181"/>
      <c r="B24" s="1054" t="s">
        <v>185</v>
      </c>
      <c r="C24" s="1054"/>
      <c r="D24" s="1054"/>
      <c r="E24" s="1054"/>
      <c r="F24" s="1054"/>
      <c r="G24" s="1054"/>
      <c r="H24" s="1054"/>
      <c r="I24" s="1054"/>
      <c r="J24" s="1054"/>
      <c r="K24" s="1054"/>
      <c r="L24" s="1054"/>
      <c r="M24" s="192"/>
      <c r="N24" s="192"/>
      <c r="O24" s="192"/>
      <c r="P24" s="192"/>
      <c r="Q24" s="192"/>
      <c r="R24" s="192"/>
      <c r="S24" s="192"/>
      <c r="T24" s="192"/>
      <c r="U24" s="192"/>
      <c r="V24" s="192"/>
      <c r="W24" s="192"/>
      <c r="X24" s="192"/>
      <c r="Y24" s="192"/>
      <c r="Z24" s="192"/>
      <c r="AA24" s="192"/>
      <c r="AB24" s="192"/>
      <c r="AC24" s="192"/>
      <c r="AD24" s="192"/>
      <c r="AE24" s="192"/>
      <c r="AF24" s="192"/>
    </row>
    <row r="25" spans="1:33" s="182" customFormat="1" ht="13.05" customHeight="1">
      <c r="A25" s="181"/>
      <c r="B25" s="1053" t="s">
        <v>186</v>
      </c>
      <c r="C25" s="1053"/>
      <c r="D25" s="1053"/>
      <c r="E25" s="1053"/>
      <c r="F25" s="1053"/>
      <c r="G25" s="1053"/>
      <c r="H25" s="1053"/>
      <c r="I25" s="1053"/>
      <c r="J25" s="1053"/>
      <c r="K25" s="1053"/>
      <c r="L25" s="1053"/>
      <c r="M25" s="192"/>
      <c r="N25" s="192"/>
      <c r="O25" s="192"/>
      <c r="P25" s="192"/>
      <c r="Q25" s="192"/>
      <c r="R25" s="192"/>
      <c r="S25" s="192"/>
      <c r="T25" s="192"/>
      <c r="U25" s="192"/>
      <c r="V25" s="192"/>
      <c r="W25" s="192"/>
      <c r="X25" s="192"/>
      <c r="Y25" s="192"/>
      <c r="Z25" s="192"/>
      <c r="AA25" s="192"/>
      <c r="AB25" s="192"/>
      <c r="AC25" s="192"/>
      <c r="AD25" s="192"/>
      <c r="AE25" s="192"/>
      <c r="AF25" s="192"/>
    </row>
    <row r="26" spans="1:33" s="182" customFormat="1" ht="13.05" customHeight="1">
      <c r="A26" s="181"/>
      <c r="B26" s="1064" t="s">
        <v>187</v>
      </c>
      <c r="C26" s="1064"/>
      <c r="D26" s="1064"/>
      <c r="E26" s="1064"/>
      <c r="F26" s="1064"/>
      <c r="G26" s="1064"/>
      <c r="H26" s="1064"/>
      <c r="I26" s="1064"/>
      <c r="J26" s="1064"/>
      <c r="K26" s="1064"/>
      <c r="L26" s="1064"/>
      <c r="M26" s="192"/>
      <c r="N26" s="192"/>
      <c r="O26" s="192"/>
      <c r="P26" s="192"/>
      <c r="Q26" s="192"/>
      <c r="R26" s="192"/>
      <c r="S26" s="192"/>
      <c r="T26" s="192"/>
      <c r="U26" s="192"/>
      <c r="V26" s="192"/>
      <c r="W26" s="192"/>
      <c r="X26" s="192"/>
      <c r="Y26" s="192"/>
      <c r="Z26" s="192"/>
      <c r="AA26" s="192"/>
      <c r="AB26" s="192"/>
      <c r="AC26" s="192"/>
      <c r="AD26" s="192"/>
      <c r="AE26" s="192"/>
      <c r="AF26" s="192"/>
    </row>
    <row r="27" spans="1:33" s="182" customFormat="1" ht="13.05" customHeight="1">
      <c r="A27" s="181"/>
      <c r="B27" s="1054" t="s">
        <v>188</v>
      </c>
      <c r="C27" s="1054"/>
      <c r="D27" s="1054"/>
      <c r="E27" s="1054"/>
      <c r="F27" s="1054"/>
      <c r="G27" s="1054"/>
      <c r="H27" s="1054"/>
      <c r="I27" s="1054"/>
      <c r="J27" s="1054"/>
      <c r="K27" s="1054"/>
      <c r="L27" s="1054"/>
      <c r="M27" s="192"/>
      <c r="N27" s="192"/>
      <c r="O27" s="192"/>
      <c r="P27" s="192"/>
      <c r="Q27" s="192"/>
      <c r="R27" s="192"/>
      <c r="S27" s="192"/>
      <c r="T27" s="192"/>
      <c r="U27" s="192"/>
      <c r="V27" s="192"/>
      <c r="W27" s="192"/>
      <c r="X27" s="192"/>
      <c r="Y27" s="192"/>
      <c r="Z27" s="192"/>
      <c r="AA27" s="192"/>
      <c r="AB27" s="192"/>
      <c r="AC27" s="192"/>
      <c r="AD27" s="192"/>
      <c r="AE27" s="192"/>
      <c r="AF27" s="192"/>
    </row>
    <row r="28" spans="1:33" s="182" customFormat="1" ht="65.25" customHeight="1">
      <c r="A28" s="181"/>
      <c r="B28" s="1054" t="s">
        <v>189</v>
      </c>
      <c r="C28" s="1054"/>
      <c r="D28" s="1054"/>
      <c r="E28" s="1054"/>
      <c r="F28" s="1054"/>
      <c r="G28" s="1054"/>
      <c r="H28" s="1054"/>
      <c r="I28" s="1054"/>
      <c r="J28" s="1054"/>
      <c r="K28" s="1054"/>
      <c r="L28" s="1054"/>
      <c r="M28" s="192"/>
      <c r="N28" s="192"/>
      <c r="O28" s="192"/>
      <c r="P28" s="192"/>
      <c r="Q28" s="192"/>
      <c r="R28" s="192"/>
      <c r="S28" s="192"/>
      <c r="T28" s="192"/>
      <c r="U28" s="192"/>
      <c r="V28" s="192"/>
      <c r="W28" s="192"/>
      <c r="X28" s="192"/>
      <c r="Y28" s="192"/>
      <c r="Z28" s="192"/>
      <c r="AA28" s="192"/>
      <c r="AB28" s="192"/>
      <c r="AC28" s="192"/>
      <c r="AD28" s="192"/>
      <c r="AE28" s="192"/>
      <c r="AF28" s="192"/>
    </row>
    <row r="29" spans="1:33" s="182" customFormat="1" ht="36.75" customHeight="1">
      <c r="A29" s="181"/>
      <c r="B29" s="1054" t="s">
        <v>190</v>
      </c>
      <c r="C29" s="1054"/>
      <c r="D29" s="1054"/>
      <c r="E29" s="1054"/>
      <c r="F29" s="1054"/>
      <c r="G29" s="1054"/>
      <c r="H29" s="1054"/>
      <c r="I29" s="1054"/>
      <c r="J29" s="1054"/>
      <c r="K29" s="1054"/>
      <c r="L29" s="1054"/>
      <c r="M29" s="192"/>
      <c r="N29" s="192"/>
      <c r="O29" s="192"/>
      <c r="P29" s="192"/>
      <c r="Q29" s="192"/>
      <c r="R29" s="192"/>
      <c r="S29" s="192"/>
      <c r="T29" s="192"/>
      <c r="U29" s="192"/>
      <c r="V29" s="192"/>
      <c r="W29" s="192"/>
      <c r="X29" s="192"/>
      <c r="Y29" s="192"/>
      <c r="Z29" s="192"/>
      <c r="AA29" s="192"/>
      <c r="AB29" s="192"/>
      <c r="AC29" s="192"/>
      <c r="AD29" s="192"/>
      <c r="AE29" s="192"/>
      <c r="AF29" s="192"/>
    </row>
    <row r="30" spans="1:33" s="182" customFormat="1" ht="13.05" customHeight="1">
      <c r="A30" s="181"/>
      <c r="B30" s="1054" t="s">
        <v>191</v>
      </c>
      <c r="C30" s="1054"/>
      <c r="D30" s="1054"/>
      <c r="E30" s="1054"/>
      <c r="F30" s="1054"/>
      <c r="G30" s="1054"/>
      <c r="H30" s="1054"/>
      <c r="I30" s="1054"/>
      <c r="J30" s="1054"/>
      <c r="K30" s="1054"/>
      <c r="L30" s="1054"/>
      <c r="M30" s="192"/>
      <c r="N30" s="192"/>
      <c r="O30" s="192"/>
      <c r="P30" s="192"/>
      <c r="Q30" s="192"/>
      <c r="R30" s="192"/>
      <c r="S30" s="192"/>
      <c r="T30" s="192"/>
      <c r="U30" s="192"/>
      <c r="V30" s="192"/>
      <c r="W30" s="192"/>
      <c r="X30" s="192"/>
      <c r="Y30" s="192"/>
      <c r="Z30" s="192"/>
      <c r="AA30" s="192"/>
      <c r="AB30" s="192"/>
      <c r="AC30" s="192"/>
      <c r="AD30" s="192"/>
      <c r="AE30" s="192"/>
      <c r="AF30" s="192"/>
    </row>
    <row r="31" spans="1:33" s="14" customFormat="1">
      <c r="M31" s="192"/>
      <c r="N31" s="192"/>
      <c r="O31" s="192"/>
      <c r="P31" s="192"/>
      <c r="Q31" s="192"/>
      <c r="R31" s="18"/>
      <c r="S31" s="18"/>
      <c r="T31" s="18"/>
      <c r="X31" s="18"/>
      <c r="Y31" s="18"/>
      <c r="Z31" s="18"/>
    </row>
    <row r="32" spans="1:33" s="14" customFormat="1" ht="13.15">
      <c r="B32" s="149"/>
      <c r="L32" s="18"/>
      <c r="M32" s="18"/>
      <c r="N32" s="18"/>
      <c r="O32" s="18"/>
      <c r="P32" s="18"/>
      <c r="Q32" s="18"/>
      <c r="R32" s="18"/>
      <c r="S32" s="18"/>
      <c r="T32" s="18"/>
      <c r="X32" s="18"/>
      <c r="Y32" s="18"/>
      <c r="Z32" s="18"/>
    </row>
    <row r="33" spans="1:33" s="303" customFormat="1" ht="26.25">
      <c r="B33" s="49" t="s">
        <v>192</v>
      </c>
      <c r="C33" s="317" t="s">
        <v>38</v>
      </c>
      <c r="D33" s="317" t="s">
        <v>39</v>
      </c>
      <c r="E33" s="317" t="s">
        <v>40</v>
      </c>
      <c r="F33" s="317" t="s">
        <v>41</v>
      </c>
      <c r="G33" s="326" t="s">
        <v>46</v>
      </c>
      <c r="H33" s="330">
        <v>2023</v>
      </c>
      <c r="I33" s="359" t="s">
        <v>47</v>
      </c>
      <c r="J33" s="2">
        <v>2022</v>
      </c>
      <c r="K33" s="344">
        <v>2021</v>
      </c>
      <c r="L33" s="344">
        <v>2020</v>
      </c>
      <c r="M33" s="44"/>
      <c r="N33" s="44"/>
      <c r="O33" s="44"/>
      <c r="P33" s="44"/>
      <c r="Q33" s="44"/>
    </row>
    <row r="34" spans="1:33" s="6" customFormat="1" ht="16.05" customHeight="1">
      <c r="A34" s="14"/>
      <c r="B34" s="134" t="s">
        <v>193</v>
      </c>
      <c r="C34" s="86">
        <v>3676233</v>
      </c>
      <c r="D34" s="86">
        <v>784573</v>
      </c>
      <c r="E34" s="86">
        <v>0</v>
      </c>
      <c r="F34" s="86">
        <v>52788</v>
      </c>
      <c r="G34" s="76">
        <v>4513594</v>
      </c>
      <c r="H34" s="72">
        <v>4101236</v>
      </c>
      <c r="I34" s="116" t="s">
        <v>91</v>
      </c>
      <c r="J34" s="72">
        <v>4078280</v>
      </c>
      <c r="K34" s="72">
        <v>4263487</v>
      </c>
      <c r="L34" s="72">
        <v>3887099</v>
      </c>
      <c r="M34" s="26"/>
      <c r="N34" s="26"/>
      <c r="O34" s="26"/>
      <c r="P34" s="26"/>
      <c r="Q34" s="26"/>
    </row>
    <row r="35" spans="1:33" s="6" customFormat="1" ht="14.25">
      <c r="A35" s="14"/>
      <c r="B35" s="134" t="s">
        <v>194</v>
      </c>
      <c r="C35" s="86">
        <v>7341165</v>
      </c>
      <c r="D35" s="86">
        <v>3761704</v>
      </c>
      <c r="E35" s="86">
        <v>14553658</v>
      </c>
      <c r="F35" s="86">
        <v>336563</v>
      </c>
      <c r="G35" s="76">
        <v>25993090</v>
      </c>
      <c r="H35" s="72">
        <v>19557516</v>
      </c>
      <c r="I35" s="116" t="s">
        <v>167</v>
      </c>
      <c r="J35" s="72">
        <v>18345467</v>
      </c>
      <c r="K35" s="72">
        <v>18352440</v>
      </c>
      <c r="L35" s="72">
        <v>18912247</v>
      </c>
      <c r="M35" s="26"/>
      <c r="N35" s="26"/>
      <c r="O35" s="26"/>
      <c r="P35" s="26"/>
      <c r="Q35" s="26"/>
    </row>
    <row r="36" spans="1:33" s="6" customFormat="1" ht="13.5">
      <c r="A36" s="14"/>
      <c r="B36" s="134" t="s">
        <v>166</v>
      </c>
      <c r="C36" s="86">
        <v>11017397</v>
      </c>
      <c r="D36" s="86">
        <v>4546277</v>
      </c>
      <c r="E36" s="86">
        <v>14553658</v>
      </c>
      <c r="F36" s="86">
        <v>389351</v>
      </c>
      <c r="G36" s="76">
        <v>30506683</v>
      </c>
      <c r="H36" s="72">
        <v>23658752</v>
      </c>
      <c r="I36" s="116" t="s">
        <v>168</v>
      </c>
      <c r="J36" s="72">
        <v>22423747</v>
      </c>
      <c r="K36" s="72">
        <v>22615927</v>
      </c>
      <c r="L36" s="72">
        <v>22799346</v>
      </c>
      <c r="M36" s="26"/>
      <c r="N36" s="26"/>
      <c r="O36" s="26"/>
      <c r="P36" s="26"/>
      <c r="Q36" s="26"/>
    </row>
    <row r="37" spans="1:33" s="6" customFormat="1" ht="13.5">
      <c r="A37" s="14"/>
      <c r="B37" s="134" t="s">
        <v>195</v>
      </c>
      <c r="C37" s="86" t="s">
        <v>167</v>
      </c>
      <c r="D37" s="86" t="s">
        <v>172</v>
      </c>
      <c r="E37" s="86" t="s">
        <v>70</v>
      </c>
      <c r="F37" s="86" t="s">
        <v>174</v>
      </c>
      <c r="G37" s="76" t="s">
        <v>176</v>
      </c>
      <c r="H37" s="72" t="s">
        <v>172</v>
      </c>
      <c r="I37" s="116" t="s">
        <v>178</v>
      </c>
      <c r="J37" s="72" t="s">
        <v>179</v>
      </c>
      <c r="K37" s="72" t="s">
        <v>49</v>
      </c>
      <c r="L37" s="72" t="s">
        <v>172</v>
      </c>
      <c r="M37" s="26"/>
      <c r="N37" s="26"/>
      <c r="O37" s="26"/>
      <c r="P37" s="26"/>
      <c r="Q37" s="26"/>
    </row>
    <row r="38" spans="1:33" s="6" customFormat="1" ht="13.5">
      <c r="A38" s="17"/>
      <c r="B38" s="134" t="s">
        <v>196</v>
      </c>
      <c r="C38" s="86" t="s">
        <v>170</v>
      </c>
      <c r="D38" s="86" t="s">
        <v>173</v>
      </c>
      <c r="E38" s="86" t="s">
        <v>171</v>
      </c>
      <c r="F38" s="86" t="s">
        <v>175</v>
      </c>
      <c r="G38" s="76" t="s">
        <v>177</v>
      </c>
      <c r="H38" s="72" t="s">
        <v>173</v>
      </c>
      <c r="I38" s="116" t="s">
        <v>118</v>
      </c>
      <c r="J38" s="72" t="s">
        <v>180</v>
      </c>
      <c r="K38" s="72" t="s">
        <v>181</v>
      </c>
      <c r="L38" s="72" t="s">
        <v>173</v>
      </c>
      <c r="M38" s="26"/>
    </row>
    <row r="39" spans="1:33" s="6" customFormat="1" ht="16.5" customHeight="1">
      <c r="A39" s="17"/>
      <c r="B39" s="133"/>
      <c r="C39" s="133"/>
      <c r="D39" s="133"/>
      <c r="E39" s="133"/>
      <c r="F39" s="133"/>
      <c r="G39" s="133"/>
      <c r="H39" s="133"/>
      <c r="I39" s="133"/>
      <c r="J39" s="133"/>
      <c r="K39" s="133"/>
      <c r="L39" s="133"/>
      <c r="M39" s="133"/>
      <c r="N39" s="26"/>
    </row>
    <row r="40" spans="1:33" s="163" customFormat="1" ht="13.15">
      <c r="B40" s="164" t="s">
        <v>63</v>
      </c>
      <c r="C40" s="178"/>
      <c r="D40" s="178"/>
      <c r="E40" s="178"/>
      <c r="F40" s="178"/>
      <c r="G40" s="178"/>
      <c r="H40" s="178"/>
      <c r="I40" s="178"/>
      <c r="J40" s="178"/>
      <c r="K40" s="178"/>
      <c r="L40" s="178"/>
      <c r="M40" s="178"/>
      <c r="N40" s="178"/>
      <c r="O40" s="179"/>
      <c r="P40" s="179"/>
      <c r="Q40" s="179"/>
      <c r="R40" s="179"/>
      <c r="S40" s="179"/>
      <c r="T40" s="179"/>
      <c r="U40" s="180"/>
      <c r="V40" s="180"/>
      <c r="W40" s="180"/>
      <c r="X40" s="162"/>
      <c r="Y40" s="162"/>
    </row>
    <row r="41" spans="1:33" s="14" customFormat="1" ht="25.05" customHeight="1">
      <c r="B41" s="1054" t="s">
        <v>197</v>
      </c>
      <c r="C41" s="1054"/>
      <c r="D41" s="1054"/>
      <c r="E41" s="1054"/>
      <c r="F41" s="1054"/>
      <c r="G41" s="1054"/>
      <c r="H41" s="1054"/>
      <c r="I41" s="1054"/>
      <c r="J41" s="1054"/>
      <c r="K41" s="1054"/>
      <c r="L41" s="1054"/>
      <c r="M41" s="192"/>
      <c r="N41" s="192"/>
      <c r="O41" s="192"/>
      <c r="P41" s="192"/>
      <c r="Q41" s="192"/>
      <c r="R41" s="192"/>
      <c r="S41" s="192"/>
      <c r="T41" s="192"/>
      <c r="U41" s="192"/>
      <c r="V41" s="192"/>
      <c r="W41" s="192"/>
      <c r="X41" s="192"/>
      <c r="Y41" s="192"/>
      <c r="Z41" s="192"/>
      <c r="AA41" s="192"/>
      <c r="AB41" s="192"/>
      <c r="AC41" s="192"/>
      <c r="AD41" s="192"/>
      <c r="AE41" s="192"/>
      <c r="AF41" s="192"/>
    </row>
    <row r="42" spans="1:33" s="14" customFormat="1" ht="57" customHeight="1">
      <c r="B42" s="1054" t="s">
        <v>198</v>
      </c>
      <c r="C42" s="1054"/>
      <c r="D42" s="1054"/>
      <c r="E42" s="1054"/>
      <c r="F42" s="1054"/>
      <c r="G42" s="1054"/>
      <c r="H42" s="1054"/>
      <c r="I42" s="1054"/>
      <c r="J42" s="1054"/>
      <c r="K42" s="1054"/>
      <c r="L42" s="1054"/>
      <c r="M42" s="316"/>
      <c r="N42" s="192"/>
      <c r="O42" s="192"/>
      <c r="P42" s="192"/>
      <c r="Q42" s="192"/>
      <c r="R42" s="192"/>
      <c r="S42" s="192"/>
      <c r="T42" s="192"/>
      <c r="U42" s="192"/>
      <c r="V42" s="192"/>
      <c r="W42" s="192"/>
      <c r="X42" s="192"/>
      <c r="Y42" s="192"/>
      <c r="Z42" s="192"/>
      <c r="AA42" s="192"/>
      <c r="AB42" s="192"/>
      <c r="AC42" s="192"/>
      <c r="AD42" s="192"/>
      <c r="AE42" s="192"/>
      <c r="AF42" s="192"/>
    </row>
    <row r="43" spans="1:33" ht="13.05" customHeight="1">
      <c r="A43" s="14"/>
      <c r="B43" s="1054" t="s">
        <v>199</v>
      </c>
      <c r="C43" s="1054"/>
      <c r="D43" s="1054"/>
      <c r="E43" s="1054"/>
      <c r="F43" s="1054"/>
      <c r="G43" s="1054"/>
      <c r="H43" s="1054"/>
      <c r="I43" s="1054"/>
      <c r="J43" s="1054"/>
      <c r="K43" s="1054"/>
      <c r="L43" s="1054"/>
      <c r="M43" s="316"/>
      <c r="N43" s="192"/>
      <c r="O43" s="192"/>
      <c r="P43" s="192"/>
      <c r="Q43" s="192"/>
      <c r="R43" s="192"/>
      <c r="S43" s="192"/>
      <c r="T43" s="192"/>
      <c r="U43" s="192"/>
      <c r="V43" s="192"/>
      <c r="W43" s="192"/>
      <c r="X43" s="192"/>
      <c r="Y43" s="192"/>
      <c r="Z43" s="192"/>
      <c r="AA43" s="192"/>
      <c r="AB43" s="192"/>
      <c r="AC43" s="192"/>
      <c r="AD43" s="192"/>
      <c r="AE43" s="192"/>
      <c r="AF43" s="192"/>
    </row>
    <row r="44" spans="1:33" ht="13.05" customHeight="1">
      <c r="B44" s="1054" t="s">
        <v>200</v>
      </c>
      <c r="C44" s="1054"/>
      <c r="D44" s="1054"/>
      <c r="E44" s="1054"/>
      <c r="F44" s="1054"/>
      <c r="G44" s="1054"/>
      <c r="H44" s="1054"/>
      <c r="I44" s="1054"/>
      <c r="J44" s="1054"/>
      <c r="K44" s="1054"/>
      <c r="L44" s="1054"/>
      <c r="M44" s="316"/>
      <c r="N44" s="192"/>
      <c r="O44" s="192"/>
      <c r="P44" s="192"/>
      <c r="Q44" s="192"/>
      <c r="R44" s="192"/>
      <c r="S44" s="192"/>
      <c r="T44" s="192"/>
      <c r="U44" s="192"/>
      <c r="V44" s="192"/>
      <c r="W44" s="192"/>
      <c r="X44" s="192"/>
      <c r="Y44" s="192"/>
      <c r="Z44" s="192"/>
      <c r="AA44" s="192"/>
      <c r="AB44" s="192"/>
      <c r="AC44" s="192"/>
      <c r="AD44" s="192"/>
      <c r="AE44" s="192"/>
      <c r="AF44" s="192"/>
    </row>
    <row r="45" spans="1:33" s="14" customFormat="1" ht="13.15">
      <c r="B45" s="149"/>
      <c r="L45" s="18"/>
      <c r="M45" s="18"/>
      <c r="N45" s="18"/>
      <c r="O45" s="18"/>
      <c r="P45" s="18"/>
      <c r="Q45" s="18"/>
      <c r="R45" s="18"/>
      <c r="S45" s="18"/>
      <c r="T45" s="18"/>
      <c r="X45" s="18"/>
      <c r="Y45" s="18"/>
      <c r="Z45" s="18"/>
    </row>
    <row r="46" spans="1:33" s="14" customFormat="1" ht="13.15">
      <c r="B46" s="149"/>
      <c r="L46" s="18"/>
      <c r="M46" s="18"/>
      <c r="N46" s="18"/>
      <c r="O46" s="18"/>
      <c r="P46" s="18"/>
      <c r="Q46" s="18"/>
      <c r="R46" s="18"/>
      <c r="S46" s="18"/>
      <c r="T46" s="18"/>
      <c r="X46" s="18"/>
      <c r="Y46" s="18"/>
      <c r="Z46" s="18"/>
    </row>
    <row r="47" spans="1:33" s="221" customFormat="1" ht="14" customHeight="1">
      <c r="B47" s="1067" t="s">
        <v>201</v>
      </c>
      <c r="C47" s="1061" t="s">
        <v>38</v>
      </c>
      <c r="D47" s="1062"/>
      <c r="E47" s="1063"/>
      <c r="F47" s="1061" t="s">
        <v>39</v>
      </c>
      <c r="G47" s="1062"/>
      <c r="H47" s="1063"/>
      <c r="I47" s="1061" t="s">
        <v>40</v>
      </c>
      <c r="J47" s="1062"/>
      <c r="K47" s="1063"/>
      <c r="L47" s="1061" t="s">
        <v>41</v>
      </c>
      <c r="M47" s="1062"/>
      <c r="N47" s="1063"/>
      <c r="O47" s="332" t="s">
        <v>46</v>
      </c>
      <c r="P47" s="333" t="s">
        <v>46</v>
      </c>
      <c r="Q47" s="334" t="s">
        <v>46</v>
      </c>
      <c r="R47" s="335">
        <v>2023</v>
      </c>
      <c r="S47" s="336">
        <v>2023</v>
      </c>
      <c r="T47" s="337">
        <v>2023</v>
      </c>
      <c r="U47" s="1058" t="s">
        <v>47</v>
      </c>
      <c r="V47" s="1059"/>
      <c r="W47" s="1060"/>
      <c r="X47" s="335">
        <v>2022</v>
      </c>
      <c r="Y47" s="336">
        <v>2022</v>
      </c>
      <c r="Z47" s="337">
        <v>2022</v>
      </c>
      <c r="AA47" s="335">
        <v>2021</v>
      </c>
      <c r="AB47" s="336">
        <v>2021</v>
      </c>
      <c r="AC47" s="337">
        <v>2021</v>
      </c>
      <c r="AD47" s="335">
        <v>2020</v>
      </c>
      <c r="AE47" s="336">
        <v>2020</v>
      </c>
      <c r="AF47" s="337">
        <v>2020</v>
      </c>
      <c r="AG47" s="304"/>
    </row>
    <row r="48" spans="1:33" s="305" customFormat="1" ht="26.25">
      <c r="B48" s="1068"/>
      <c r="C48" s="338" t="s">
        <v>154</v>
      </c>
      <c r="D48" s="339" t="s">
        <v>155</v>
      </c>
      <c r="E48" s="340" t="s">
        <v>153</v>
      </c>
      <c r="F48" s="338" t="s">
        <v>154</v>
      </c>
      <c r="G48" s="339" t="s">
        <v>155</v>
      </c>
      <c r="H48" s="340" t="s">
        <v>153</v>
      </c>
      <c r="I48" s="338" t="s">
        <v>154</v>
      </c>
      <c r="J48" s="339" t="s">
        <v>155</v>
      </c>
      <c r="K48" s="340" t="s">
        <v>153</v>
      </c>
      <c r="L48" s="338" t="s">
        <v>154</v>
      </c>
      <c r="M48" s="339" t="s">
        <v>155</v>
      </c>
      <c r="N48" s="340" t="s">
        <v>153</v>
      </c>
      <c r="O48" s="338" t="s">
        <v>154</v>
      </c>
      <c r="P48" s="339" t="s">
        <v>202</v>
      </c>
      <c r="Q48" s="342" t="s">
        <v>153</v>
      </c>
      <c r="R48" s="338" t="s">
        <v>154</v>
      </c>
      <c r="S48" s="339" t="s">
        <v>155</v>
      </c>
      <c r="T48" s="343" t="s">
        <v>153</v>
      </c>
      <c r="U48" s="338" t="s">
        <v>154</v>
      </c>
      <c r="V48" s="339" t="s">
        <v>155</v>
      </c>
      <c r="W48" s="330" t="s">
        <v>153</v>
      </c>
      <c r="X48" s="338" t="s">
        <v>154</v>
      </c>
      <c r="Y48" s="339" t="s">
        <v>155</v>
      </c>
      <c r="Z48" s="330" t="s">
        <v>153</v>
      </c>
      <c r="AA48" s="338" t="s">
        <v>154</v>
      </c>
      <c r="AB48" s="339" t="s">
        <v>155</v>
      </c>
      <c r="AC48" s="330" t="s">
        <v>153</v>
      </c>
      <c r="AD48" s="338" t="s">
        <v>154</v>
      </c>
      <c r="AE48" s="339" t="s">
        <v>155</v>
      </c>
      <c r="AF48" s="330" t="s">
        <v>153</v>
      </c>
      <c r="AG48" s="310"/>
    </row>
    <row r="49" spans="1:32" s="33" customFormat="1">
      <c r="B49" s="1" t="s">
        <v>203</v>
      </c>
      <c r="C49" s="130">
        <v>0.20300000000000001</v>
      </c>
      <c r="D49" s="131">
        <v>0.40600000000000003</v>
      </c>
      <c r="E49" s="132">
        <v>0.60899999999999999</v>
      </c>
      <c r="F49" s="130">
        <v>6.2E-2</v>
      </c>
      <c r="G49" s="131">
        <v>0.29899999999999999</v>
      </c>
      <c r="H49" s="132">
        <v>0.36199999999999999</v>
      </c>
      <c r="I49" s="130">
        <v>0</v>
      </c>
      <c r="J49" s="131">
        <v>0.51300000000000001</v>
      </c>
      <c r="K49" s="132">
        <v>0.51300000000000001</v>
      </c>
      <c r="L49" s="130">
        <v>0.04</v>
      </c>
      <c r="M49" s="127">
        <v>0.25700000000000001</v>
      </c>
      <c r="N49" s="128">
        <v>0.29699999999999999</v>
      </c>
      <c r="O49" s="126">
        <v>7.4999999999999997E-2</v>
      </c>
      <c r="P49" s="127">
        <v>0.43099999999999999</v>
      </c>
      <c r="Q49" s="129">
        <v>0.505</v>
      </c>
      <c r="R49" s="297">
        <v>6.9000000000000006E-2</v>
      </c>
      <c r="S49" s="298">
        <v>0.32900000000000001</v>
      </c>
      <c r="T49" s="299">
        <v>0.39800000000000002</v>
      </c>
      <c r="U49" s="155" t="s">
        <v>165</v>
      </c>
      <c r="V49" s="157" t="s">
        <v>86</v>
      </c>
      <c r="W49" s="116" t="s">
        <v>204</v>
      </c>
      <c r="X49" s="297">
        <v>6.8000000000000005E-2</v>
      </c>
      <c r="Y49" s="298">
        <v>0.30499999999999999</v>
      </c>
      <c r="Z49" s="299">
        <v>0.373</v>
      </c>
      <c r="AA49" s="297">
        <v>0.06</v>
      </c>
      <c r="AB49" s="298">
        <v>0.25600000000000001</v>
      </c>
      <c r="AC49" s="299">
        <v>0.316</v>
      </c>
      <c r="AD49" s="297">
        <v>5.3999999999999999E-2</v>
      </c>
      <c r="AE49" s="298">
        <v>0.26300000000000001</v>
      </c>
      <c r="AF49" s="299">
        <v>0.317</v>
      </c>
    </row>
    <row r="50" spans="1:32" s="14" customFormat="1">
      <c r="B50" s="1" t="s">
        <v>205</v>
      </c>
      <c r="C50" s="122">
        <v>64.2</v>
      </c>
      <c r="D50" s="123">
        <v>128.19999999999999</v>
      </c>
      <c r="E50" s="124">
        <v>192.4</v>
      </c>
      <c r="F50" s="122">
        <v>17.600000000000001</v>
      </c>
      <c r="G50" s="123">
        <v>84.4</v>
      </c>
      <c r="H50" s="124">
        <v>102</v>
      </c>
      <c r="I50" s="122">
        <v>0</v>
      </c>
      <c r="J50" s="123">
        <v>252.2</v>
      </c>
      <c r="K50" s="124">
        <v>252.2</v>
      </c>
      <c r="L50" s="122">
        <v>2.1</v>
      </c>
      <c r="M50" s="123">
        <v>13.5</v>
      </c>
      <c r="N50" s="124">
        <v>15.6</v>
      </c>
      <c r="O50" s="122">
        <v>24.5</v>
      </c>
      <c r="P50" s="123">
        <v>140.9</v>
      </c>
      <c r="Q50" s="125">
        <v>165.4</v>
      </c>
      <c r="R50" s="300">
        <v>25</v>
      </c>
      <c r="S50" s="301">
        <v>119</v>
      </c>
      <c r="T50" s="302">
        <v>144</v>
      </c>
      <c r="U50" s="155" t="s">
        <v>206</v>
      </c>
      <c r="V50" s="157" t="s">
        <v>179</v>
      </c>
      <c r="W50" s="116" t="s">
        <v>176</v>
      </c>
      <c r="X50" s="300">
        <v>22.7</v>
      </c>
      <c r="Y50" s="301">
        <v>102.3</v>
      </c>
      <c r="Z50" s="302">
        <v>125.1</v>
      </c>
      <c r="AA50" s="300">
        <v>23.8</v>
      </c>
      <c r="AB50" s="301">
        <v>102.4</v>
      </c>
      <c r="AC50" s="302">
        <v>126.2</v>
      </c>
      <c r="AD50" s="300">
        <v>26</v>
      </c>
      <c r="AE50" s="301">
        <v>126.3</v>
      </c>
      <c r="AF50" s="302">
        <v>152.30000000000001</v>
      </c>
    </row>
    <row r="51" spans="1:32" s="14" customFormat="1">
      <c r="B51" s="1" t="s">
        <v>207</v>
      </c>
      <c r="C51" s="122">
        <v>63.1</v>
      </c>
      <c r="D51" s="123">
        <v>125.9</v>
      </c>
      <c r="E51" s="124">
        <v>189</v>
      </c>
      <c r="F51" s="122">
        <v>16.8</v>
      </c>
      <c r="G51" s="123">
        <v>80.5</v>
      </c>
      <c r="H51" s="124">
        <v>97.3</v>
      </c>
      <c r="I51" s="122">
        <v>0</v>
      </c>
      <c r="J51" s="123">
        <v>245.5</v>
      </c>
      <c r="K51" s="124">
        <v>245.5</v>
      </c>
      <c r="L51" s="122">
        <v>1.8</v>
      </c>
      <c r="M51" s="123">
        <v>11.3</v>
      </c>
      <c r="N51" s="124">
        <v>13.1</v>
      </c>
      <c r="O51" s="122">
        <v>23.3</v>
      </c>
      <c r="P51" s="123">
        <v>133.9</v>
      </c>
      <c r="Q51" s="125">
        <v>157.19999999999999</v>
      </c>
      <c r="R51" s="300">
        <v>23.5</v>
      </c>
      <c r="S51" s="301">
        <v>112.1</v>
      </c>
      <c r="T51" s="302">
        <v>135.6</v>
      </c>
      <c r="U51" s="155" t="s">
        <v>208</v>
      </c>
      <c r="V51" s="157" t="s">
        <v>209</v>
      </c>
      <c r="W51" s="116" t="s">
        <v>79</v>
      </c>
      <c r="X51" s="300">
        <v>21.8</v>
      </c>
      <c r="Y51" s="301">
        <v>98.1</v>
      </c>
      <c r="Z51" s="302">
        <v>120</v>
      </c>
      <c r="AA51" s="300">
        <v>23</v>
      </c>
      <c r="AB51" s="301">
        <v>99.2</v>
      </c>
      <c r="AC51" s="302">
        <v>122.2</v>
      </c>
      <c r="AD51" s="300">
        <v>24.8</v>
      </c>
      <c r="AE51" s="301">
        <v>120.8</v>
      </c>
      <c r="AF51" s="302">
        <v>145.69999999999999</v>
      </c>
    </row>
    <row r="52" spans="1:32" s="14" customFormat="1">
      <c r="B52" s="19"/>
      <c r="L52" s="18"/>
      <c r="M52" s="18"/>
      <c r="N52" s="18"/>
      <c r="O52" s="18"/>
      <c r="P52" s="18"/>
      <c r="Q52" s="18"/>
      <c r="R52" s="18"/>
      <c r="S52" s="18"/>
      <c r="T52" s="18"/>
    </row>
    <row r="53" spans="1:32" s="163" customFormat="1" ht="13.15">
      <c r="B53" s="164" t="s">
        <v>63</v>
      </c>
      <c r="C53" s="175"/>
      <c r="D53" s="175"/>
      <c r="E53" s="175"/>
      <c r="F53" s="175"/>
      <c r="G53" s="175"/>
      <c r="H53" s="175"/>
      <c r="I53" s="175"/>
      <c r="J53" s="175"/>
      <c r="K53" s="175"/>
      <c r="L53" s="175"/>
      <c r="M53" s="175"/>
      <c r="N53" s="175"/>
      <c r="O53" s="176"/>
      <c r="P53" s="176"/>
      <c r="Q53" s="176"/>
      <c r="R53" s="176"/>
      <c r="S53" s="176"/>
      <c r="T53" s="176"/>
      <c r="U53" s="151"/>
      <c r="V53" s="151"/>
      <c r="W53" s="151"/>
      <c r="X53" s="162"/>
      <c r="Y53" s="162"/>
    </row>
    <row r="54" spans="1:32" s="135" customFormat="1" ht="27" customHeight="1">
      <c r="A54" s="163"/>
      <c r="B54" s="1054" t="s">
        <v>210</v>
      </c>
      <c r="C54" s="1054"/>
      <c r="D54" s="1054"/>
      <c r="E54" s="1054"/>
      <c r="F54" s="1054"/>
      <c r="G54" s="1054"/>
      <c r="H54" s="1054"/>
      <c r="I54" s="1054"/>
      <c r="J54" s="1054"/>
      <c r="K54" s="1054"/>
      <c r="L54" s="1054"/>
      <c r="M54" s="192"/>
      <c r="N54" s="192"/>
      <c r="O54" s="192"/>
      <c r="P54" s="192"/>
      <c r="Q54" s="192"/>
      <c r="R54" s="192"/>
      <c r="S54" s="192"/>
      <c r="T54" s="192"/>
      <c r="U54" s="192"/>
      <c r="V54" s="192"/>
      <c r="W54" s="192"/>
      <c r="X54" s="192"/>
      <c r="Y54" s="192"/>
      <c r="Z54" s="192"/>
      <c r="AA54" s="192"/>
      <c r="AB54" s="192"/>
      <c r="AC54" s="192"/>
      <c r="AD54" s="192"/>
      <c r="AE54" s="192"/>
      <c r="AF54" s="192"/>
    </row>
    <row r="55" spans="1:32" s="135" customFormat="1" ht="14.25" customHeight="1">
      <c r="A55" s="163"/>
      <c r="B55" s="1054" t="s">
        <v>211</v>
      </c>
      <c r="C55" s="1054"/>
      <c r="D55" s="1054"/>
      <c r="E55" s="1054"/>
      <c r="F55" s="1054"/>
      <c r="G55" s="1054"/>
      <c r="H55" s="1054"/>
      <c r="I55" s="1054"/>
      <c r="J55" s="1054"/>
      <c r="K55" s="1054"/>
      <c r="L55" s="1054"/>
      <c r="M55" s="192"/>
      <c r="N55" s="192"/>
      <c r="O55" s="192"/>
      <c r="P55" s="192"/>
      <c r="Q55" s="192"/>
      <c r="R55" s="192"/>
      <c r="S55" s="192"/>
      <c r="T55" s="192"/>
      <c r="U55" s="192"/>
      <c r="V55" s="192"/>
      <c r="W55" s="192"/>
      <c r="X55" s="192"/>
      <c r="Y55" s="192"/>
      <c r="Z55" s="192"/>
      <c r="AA55" s="192"/>
      <c r="AB55" s="192"/>
      <c r="AC55" s="192"/>
      <c r="AD55" s="192"/>
      <c r="AE55" s="192"/>
      <c r="AF55" s="192"/>
    </row>
    <row r="56" spans="1:32" s="14" customFormat="1" ht="13.15">
      <c r="B56" s="149"/>
      <c r="L56" s="18"/>
      <c r="M56" s="18"/>
      <c r="N56" s="18"/>
      <c r="O56" s="18"/>
      <c r="P56" s="18"/>
      <c r="Q56" s="18"/>
      <c r="R56" s="18"/>
      <c r="S56" s="18"/>
      <c r="T56" s="18"/>
      <c r="X56" s="18"/>
      <c r="Y56" s="18"/>
      <c r="Z56" s="18"/>
    </row>
  </sheetData>
  <sheetProtection algorithmName="SHA-512" hashValue="B8ByyeK/glZypDeMXjmgpON5KxNbBWg3y/yWgGbA2IA4K/MPxayOIrrrI9DGoBFfn17DiVSxj6cB5W4Oy21KuQ==" saltValue="bLj5ppnnL8tcXNB5kJJ2WA==" spinCount="100000" sheet="1" objects="1" scenarios="1" formatColumns="0" formatRows="0"/>
  <mergeCells count="26">
    <mergeCell ref="B25:L25"/>
    <mergeCell ref="B26:L26"/>
    <mergeCell ref="B12:B13"/>
    <mergeCell ref="B55:L55"/>
    <mergeCell ref="B41:L41"/>
    <mergeCell ref="B42:L42"/>
    <mergeCell ref="B43:L43"/>
    <mergeCell ref="B44:L44"/>
    <mergeCell ref="B54:L54"/>
    <mergeCell ref="B47:B48"/>
    <mergeCell ref="U12:W12"/>
    <mergeCell ref="C47:E47"/>
    <mergeCell ref="F47:H47"/>
    <mergeCell ref="I47:K47"/>
    <mergeCell ref="L47:N47"/>
    <mergeCell ref="U47:W47"/>
    <mergeCell ref="C12:E12"/>
    <mergeCell ref="F12:H12"/>
    <mergeCell ref="I12:K12"/>
    <mergeCell ref="B29:L29"/>
    <mergeCell ref="B30:L30"/>
    <mergeCell ref="B27:L27"/>
    <mergeCell ref="B28:L28"/>
    <mergeCell ref="L12:N12"/>
    <mergeCell ref="B23:L23"/>
    <mergeCell ref="B24:L24"/>
  </mergeCells>
  <hyperlinks>
    <hyperlink ref="C4" location="'Pinto Valley'!A1" display="Pinto Valley" xr:uid="{F9CDD9AF-CD8A-0343-B3A4-5F2A588B8D59}"/>
    <hyperlink ref="D4" location="'Mantos Blancos'!A1" display="Mantos Blancos" xr:uid="{CFCC9A98-F9F1-534A-B338-5788649F1930}"/>
    <hyperlink ref="E4" location="Mantoverde!A1" display="Mantoverde" xr:uid="{FCCF4A2D-2A21-4143-B598-30A9AABE57B5}"/>
    <hyperlink ref="F4" location="Cozamin!A1" display="Cozamin" xr:uid="{B29D3871-A83C-1342-86AE-AF1141370D8B}"/>
    <hyperlink ref="G4" location="'Santo Domingo'!A1" display="Santo Domingo" xr:uid="{5F9850F5-11EF-2749-9513-23A1DC9946F3}"/>
    <hyperlink ref="C33" location="'Pinto Valley'!A1" display="Pinto Valley" xr:uid="{9855A31A-BB69-D74D-834E-86A509B9BBDA}"/>
    <hyperlink ref="D33" location="'Mantos Blancos'!A1" display="Mantos Blancos" xr:uid="{829E7739-6DDE-D048-B466-8B9C2E514B91}"/>
    <hyperlink ref="E33" location="Mantoverde!A1" display="Mantoverde" xr:uid="{2AA544B2-552A-2543-97E2-BB6C317B7E5B}"/>
    <hyperlink ref="F33" location="Cozamin!A1" display="Cozamin" xr:uid="{AE453E06-CA70-9C48-9F53-F5C5350EF5C5}"/>
    <hyperlink ref="C12" location="'Pinto Valley'!A1" display="Pinto Valley" xr:uid="{93ACAA74-72CF-F24C-A4FA-6BE1B6F8B3F2}"/>
    <hyperlink ref="F12" location="'Mantos Blancos'!A1" display="Mantos Blancos" xr:uid="{E69CA589-810F-404A-BF6E-EE6F6B5B1EB1}"/>
    <hyperlink ref="I12" location="Mantoverde!A1" display="Mantoverde" xr:uid="{FCEAF9BF-C41B-8E4F-9652-9572EF5D42CC}"/>
    <hyperlink ref="L12" location="Cozamin!A1" display="Cozamin" xr:uid="{F61BB229-4330-0A43-A3A1-1EC40322E1FE}"/>
    <hyperlink ref="C47" location="'Pinto Valley'!A1" display="Pinto Valley" xr:uid="{E1032C08-D047-8045-9A73-D898F586BAC5}"/>
    <hyperlink ref="F47" location="'Mantos Blancos'!A1" display="Mantos Blancos" xr:uid="{2E897AB4-99F9-6E4B-9C62-BF1016814CDA}"/>
    <hyperlink ref="I47" location="Mantoverde!A1" display="Mantoverde" xr:uid="{DE88B952-11E0-5440-9EDE-151B4847B4D6}"/>
    <hyperlink ref="L47" location="Cozamin!A1" display="Cozamin" xr:uid="{271E3668-F141-A341-BDA3-949110543B7A}"/>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50A-3F10-9F40-AD3C-595BC93E1A87}">
  <sheetPr>
    <tabColor theme="4"/>
  </sheetPr>
  <dimension ref="A1:O35"/>
  <sheetViews>
    <sheetView zoomScaleNormal="100" workbookViewId="0">
      <pane xSplit="2" topLeftCell="C1" activePane="topRight" state="frozen"/>
      <selection pane="topRight" activeCell="D27" sqref="D27"/>
    </sheetView>
  </sheetViews>
  <sheetFormatPr defaultColWidth="11" defaultRowHeight="12.75"/>
  <cols>
    <col min="1" max="1" width="3.19921875" style="12" customWidth="1"/>
    <col min="2" max="2" width="41.796875" style="12" customWidth="1"/>
    <col min="3" max="8" width="13.796875" style="12" customWidth="1"/>
    <col min="9" max="9" width="13" style="12" customWidth="1"/>
    <col min="10" max="10" width="12.796875" style="12" customWidth="1"/>
    <col min="11" max="13" width="13.796875" style="12" customWidth="1"/>
    <col min="14" max="15" width="13.19921875" style="12" customWidth="1"/>
    <col min="16" max="16384" width="11" style="12"/>
  </cols>
  <sheetData>
    <row r="1" spans="1:15" s="163" customFormat="1">
      <c r="L1" s="162"/>
      <c r="M1" s="162"/>
      <c r="N1" s="162"/>
      <c r="O1" s="162"/>
    </row>
    <row r="2" spans="1:15" s="163" customFormat="1" ht="15" customHeight="1">
      <c r="L2" s="162"/>
      <c r="M2" s="162"/>
      <c r="N2" s="162"/>
      <c r="O2" s="162"/>
    </row>
    <row r="3" spans="1:15" s="163" customFormat="1">
      <c r="L3" s="162"/>
      <c r="M3" s="162"/>
      <c r="N3" s="162"/>
      <c r="O3" s="162"/>
    </row>
    <row r="4" spans="1:15" s="163" customFormat="1" ht="15" customHeight="1">
      <c r="L4" s="162"/>
      <c r="M4" s="162"/>
      <c r="N4" s="162"/>
      <c r="O4" s="162"/>
    </row>
    <row r="5" spans="1:15" s="163" customFormat="1" ht="15" customHeight="1">
      <c r="L5" s="162"/>
      <c r="M5" s="162"/>
      <c r="N5" s="162"/>
      <c r="O5" s="162"/>
    </row>
    <row r="6" spans="1:15" s="163" customFormat="1">
      <c r="L6" s="162"/>
      <c r="M6" s="162"/>
      <c r="N6" s="162"/>
    </row>
    <row r="7" spans="1:15" s="163" customFormat="1">
      <c r="L7" s="162"/>
      <c r="M7" s="162"/>
      <c r="N7" s="162"/>
      <c r="O7" s="162"/>
    </row>
    <row r="8" spans="1:15" s="6" customFormat="1" ht="17.649999999999999">
      <c r="B8" s="5" t="s">
        <v>0</v>
      </c>
    </row>
    <row r="9" spans="1:15" s="6" customFormat="1" ht="13.9" thickBot="1"/>
    <row r="10" spans="1:15" s="14" customFormat="1" ht="15.75" thickTop="1" thickBot="1">
      <c r="B10" s="29" t="s">
        <v>212</v>
      </c>
      <c r="C10" s="11"/>
      <c r="D10" s="11"/>
      <c r="E10" s="11"/>
      <c r="F10" s="11"/>
      <c r="G10" s="11"/>
      <c r="H10" s="11"/>
      <c r="I10" s="11"/>
      <c r="J10" s="11"/>
      <c r="K10" s="11"/>
      <c r="L10" s="11"/>
      <c r="M10" s="18"/>
    </row>
    <row r="11" spans="1:15" s="14" customFormat="1" ht="13.5" thickTop="1">
      <c r="B11" s="34"/>
      <c r="C11" s="15"/>
      <c r="M11" s="18"/>
    </row>
    <row r="12" spans="1:15" s="43" customFormat="1" ht="28.5" customHeight="1">
      <c r="B12" s="57" t="s">
        <v>213</v>
      </c>
      <c r="C12" s="317" t="s">
        <v>38</v>
      </c>
      <c r="D12" s="317" t="s">
        <v>39</v>
      </c>
      <c r="E12" s="317" t="s">
        <v>40</v>
      </c>
      <c r="F12" s="317" t="s">
        <v>41</v>
      </c>
      <c r="G12" s="326" t="s">
        <v>46</v>
      </c>
      <c r="H12" s="330">
        <v>2023</v>
      </c>
      <c r="I12" s="320" t="s">
        <v>47</v>
      </c>
      <c r="J12" s="330">
        <v>2022</v>
      </c>
      <c r="K12" s="330">
        <v>2021</v>
      </c>
      <c r="L12" s="330">
        <v>2020</v>
      </c>
      <c r="M12" s="23"/>
      <c r="N12" s="304"/>
    </row>
    <row r="13" spans="1:15" s="6" customFormat="1" ht="13.5">
      <c r="A13" s="14"/>
      <c r="B13" s="56" t="s">
        <v>214</v>
      </c>
      <c r="C13" s="145">
        <v>17.5</v>
      </c>
      <c r="D13" s="146">
        <v>5.7</v>
      </c>
      <c r="E13" s="146">
        <v>4.2</v>
      </c>
      <c r="F13" s="146">
        <v>1.2</v>
      </c>
      <c r="G13" s="140">
        <v>28.7</v>
      </c>
      <c r="H13" s="141">
        <v>23.9</v>
      </c>
      <c r="I13" s="144" t="s">
        <v>209</v>
      </c>
      <c r="J13" s="141">
        <v>25.1</v>
      </c>
      <c r="K13" s="141">
        <v>24.4</v>
      </c>
      <c r="L13" s="141">
        <v>24</v>
      </c>
      <c r="M13" s="18"/>
      <c r="N13" s="27"/>
    </row>
    <row r="14" spans="1:15" s="6" customFormat="1" ht="13.5">
      <c r="A14" s="14"/>
      <c r="B14" s="56" t="s">
        <v>215</v>
      </c>
      <c r="C14" s="146">
        <v>12.7</v>
      </c>
      <c r="D14" s="146">
        <v>55.8</v>
      </c>
      <c r="E14" s="146">
        <v>72.8</v>
      </c>
      <c r="F14" s="146">
        <v>0</v>
      </c>
      <c r="G14" s="140">
        <v>141.4</v>
      </c>
      <c r="H14" s="141">
        <v>154</v>
      </c>
      <c r="I14" s="144" t="s">
        <v>58</v>
      </c>
      <c r="J14" s="141">
        <v>128.19999999999999</v>
      </c>
      <c r="K14" s="141">
        <v>102.7</v>
      </c>
      <c r="L14" s="141">
        <v>108.5</v>
      </c>
      <c r="M14" s="18"/>
      <c r="N14" s="27"/>
    </row>
    <row r="15" spans="1:15" s="6" customFormat="1" ht="14.25">
      <c r="A15" s="14"/>
      <c r="B15" s="56" t="s">
        <v>216</v>
      </c>
      <c r="C15" s="146">
        <v>7.3</v>
      </c>
      <c r="D15" s="146">
        <v>11</v>
      </c>
      <c r="E15" s="146">
        <v>29.6</v>
      </c>
      <c r="F15" s="146">
        <v>0</v>
      </c>
      <c r="G15" s="140">
        <v>47.9</v>
      </c>
      <c r="H15" s="141">
        <v>85.5</v>
      </c>
      <c r="I15" s="144" t="s">
        <v>217</v>
      </c>
      <c r="J15" s="144">
        <v>59.4</v>
      </c>
      <c r="K15" s="144">
        <v>74</v>
      </c>
      <c r="L15" s="144">
        <v>30.1</v>
      </c>
      <c r="M15" s="18"/>
      <c r="N15" s="27"/>
    </row>
    <row r="16" spans="1:15" s="6" customFormat="1" ht="13.5">
      <c r="A16" s="14"/>
      <c r="B16" s="35"/>
      <c r="C16" s="26"/>
      <c r="D16" s="26"/>
      <c r="E16" s="26"/>
      <c r="F16" s="26"/>
      <c r="G16" s="26"/>
      <c r="H16" s="26"/>
      <c r="I16" s="26"/>
      <c r="J16" s="26"/>
      <c r="K16" s="31"/>
      <c r="L16" s="27"/>
      <c r="M16" s="31"/>
    </row>
    <row r="17" spans="1:15" s="163" customFormat="1">
      <c r="B17" s="164" t="s">
        <v>63</v>
      </c>
      <c r="N17" s="162"/>
    </row>
    <row r="18" spans="1:15" s="135" customFormat="1" ht="26" customHeight="1">
      <c r="A18" s="163"/>
      <c r="B18" s="1069" t="s">
        <v>218</v>
      </c>
      <c r="C18" s="1069"/>
      <c r="D18" s="1069"/>
      <c r="E18" s="1069"/>
      <c r="F18" s="1069"/>
      <c r="G18" s="1069"/>
      <c r="H18" s="1069"/>
      <c r="I18" s="1069"/>
      <c r="J18" s="1069"/>
      <c r="K18" s="1069"/>
      <c r="L18" s="1069"/>
    </row>
    <row r="19" spans="1:15" s="135" customFormat="1" ht="23.25" customHeight="1">
      <c r="A19" s="163"/>
      <c r="B19" s="1069" t="s">
        <v>219</v>
      </c>
      <c r="C19" s="1069"/>
      <c r="D19" s="1069"/>
      <c r="E19" s="1069"/>
      <c r="F19" s="1069"/>
      <c r="G19" s="1069"/>
      <c r="H19" s="1069"/>
      <c r="I19" s="1069"/>
      <c r="J19" s="1069"/>
      <c r="K19" s="1069"/>
      <c r="L19" s="1069"/>
    </row>
    <row r="20" spans="1:15" s="135" customFormat="1" ht="26.25" customHeight="1">
      <c r="A20" s="163"/>
      <c r="B20" s="1054" t="s">
        <v>220</v>
      </c>
      <c r="C20" s="1069"/>
      <c r="D20" s="1069"/>
      <c r="E20" s="1069"/>
      <c r="F20" s="1069"/>
      <c r="G20" s="1069"/>
      <c r="H20" s="1069"/>
      <c r="I20" s="1069"/>
      <c r="J20" s="1069"/>
      <c r="K20" s="1069"/>
      <c r="L20" s="1069"/>
    </row>
    <row r="21" spans="1:15" s="6" customFormat="1" ht="13.5">
      <c r="A21" s="14"/>
      <c r="B21" s="35"/>
      <c r="C21" s="26"/>
      <c r="D21" s="26"/>
      <c r="E21" s="26"/>
      <c r="F21" s="26"/>
      <c r="G21" s="26"/>
      <c r="H21" s="26"/>
      <c r="I21" s="26"/>
      <c r="J21" s="26"/>
      <c r="K21" s="31"/>
      <c r="L21" s="27"/>
      <c r="M21" s="31"/>
    </row>
    <row r="22" spans="1:15" s="135" customFormat="1" ht="13.5">
      <c r="A22" s="163"/>
      <c r="B22" s="174"/>
      <c r="C22" s="148"/>
      <c r="D22" s="148"/>
      <c r="E22" s="148"/>
      <c r="F22" s="148"/>
      <c r="G22" s="148"/>
      <c r="H22" s="148"/>
      <c r="I22" s="148"/>
      <c r="J22" s="148"/>
      <c r="K22" s="183"/>
      <c r="L22" s="160"/>
    </row>
    <row r="23" spans="1:15" s="303" customFormat="1" ht="26.25">
      <c r="B23" s="51" t="s">
        <v>221</v>
      </c>
      <c r="C23" s="317" t="s">
        <v>38</v>
      </c>
      <c r="D23" s="317" t="s">
        <v>39</v>
      </c>
      <c r="E23" s="317" t="s">
        <v>40</v>
      </c>
      <c r="F23" s="317" t="s">
        <v>41</v>
      </c>
      <c r="G23" s="324" t="s">
        <v>42</v>
      </c>
      <c r="H23" s="326" t="s">
        <v>46</v>
      </c>
      <c r="I23" s="330">
        <v>2023</v>
      </c>
      <c r="J23" s="320" t="s">
        <v>47</v>
      </c>
      <c r="K23" s="2">
        <v>2022</v>
      </c>
      <c r="L23" s="2">
        <v>2021</v>
      </c>
      <c r="M23" s="2">
        <v>2020</v>
      </c>
      <c r="N23" s="44"/>
      <c r="O23" s="44"/>
    </row>
    <row r="24" spans="1:15" s="6" customFormat="1" ht="13.5">
      <c r="A24" s="14"/>
      <c r="B24" s="65" t="s">
        <v>222</v>
      </c>
      <c r="C24" s="136">
        <v>1.7</v>
      </c>
      <c r="D24" s="136">
        <v>688.67</v>
      </c>
      <c r="E24" s="136">
        <v>1672</v>
      </c>
      <c r="F24" s="136">
        <v>118.29</v>
      </c>
      <c r="G24" s="136">
        <v>0</v>
      </c>
      <c r="H24" s="75">
        <v>2480.6999999999998</v>
      </c>
      <c r="I24" s="73">
        <v>2976</v>
      </c>
      <c r="J24" s="116">
        <v>-0.16600000000000001</v>
      </c>
      <c r="K24" s="73">
        <v>1903.7</v>
      </c>
      <c r="L24" s="73">
        <v>565.1</v>
      </c>
      <c r="M24" s="73">
        <v>2423.1999999999998</v>
      </c>
      <c r="N24" s="26"/>
    </row>
    <row r="25" spans="1:15" s="6" customFormat="1" ht="13.5">
      <c r="A25" s="14"/>
      <c r="B25" s="65" t="s">
        <v>223</v>
      </c>
      <c r="C25" s="136">
        <v>3493</v>
      </c>
      <c r="D25" s="136">
        <v>2324.3000000000002</v>
      </c>
      <c r="E25" s="136">
        <v>2290.5</v>
      </c>
      <c r="F25" s="136">
        <v>790</v>
      </c>
      <c r="G25" s="136">
        <v>0.4</v>
      </c>
      <c r="H25" s="75">
        <v>8898.2000000000007</v>
      </c>
      <c r="I25" s="73">
        <v>9977.7000000000007</v>
      </c>
      <c r="J25" s="116">
        <v>-0.108</v>
      </c>
      <c r="K25" s="73">
        <v>13124.7</v>
      </c>
      <c r="L25" s="73">
        <v>7607.2</v>
      </c>
      <c r="M25" s="73">
        <v>7669</v>
      </c>
      <c r="N25" s="26"/>
    </row>
    <row r="26" spans="1:15" s="6" customFormat="1" ht="13.5">
      <c r="A26" s="14"/>
      <c r="B26" s="139" t="s">
        <v>224</v>
      </c>
      <c r="C26" s="167">
        <v>3494.7</v>
      </c>
      <c r="D26" s="167">
        <v>3013</v>
      </c>
      <c r="E26" s="167">
        <v>3962.5</v>
      </c>
      <c r="F26" s="167">
        <v>908.2</v>
      </c>
      <c r="G26" s="167">
        <v>0.4</v>
      </c>
      <c r="H26" s="168">
        <v>11378.9</v>
      </c>
      <c r="I26" s="169">
        <v>12953.7</v>
      </c>
      <c r="J26" s="166">
        <v>-0.122</v>
      </c>
      <c r="K26" s="169">
        <v>15028.4</v>
      </c>
      <c r="L26" s="169">
        <v>8172.3</v>
      </c>
      <c r="M26" s="169">
        <v>10092.200000000001</v>
      </c>
      <c r="N26" s="26"/>
    </row>
    <row r="27" spans="1:15" s="6" customFormat="1" ht="13.5">
      <c r="A27" s="17"/>
      <c r="B27" s="65" t="s">
        <v>225</v>
      </c>
      <c r="C27" s="137">
        <v>0.84</v>
      </c>
      <c r="D27" s="137">
        <v>655.5</v>
      </c>
      <c r="E27" s="137">
        <v>0</v>
      </c>
      <c r="F27" s="137">
        <v>45.45</v>
      </c>
      <c r="G27" s="137">
        <v>0</v>
      </c>
      <c r="H27" s="77">
        <v>701.8</v>
      </c>
      <c r="I27" s="74">
        <v>225.6</v>
      </c>
      <c r="J27" s="272">
        <v>2.1110000000000002</v>
      </c>
      <c r="K27" s="74">
        <v>47.2</v>
      </c>
      <c r="L27" s="74">
        <v>60.7</v>
      </c>
      <c r="M27" s="74">
        <v>53.4</v>
      </c>
      <c r="N27" s="26"/>
    </row>
    <row r="28" spans="1:15" s="6" customFormat="1" ht="13.5">
      <c r="A28" s="17"/>
      <c r="B28" s="65" t="s">
        <v>226</v>
      </c>
      <c r="C28" s="136">
        <v>2071.19</v>
      </c>
      <c r="D28" s="136">
        <v>153.97</v>
      </c>
      <c r="E28" s="136">
        <v>761</v>
      </c>
      <c r="F28" s="136">
        <v>724.01</v>
      </c>
      <c r="G28" s="136">
        <v>0</v>
      </c>
      <c r="H28" s="147">
        <v>3710.17</v>
      </c>
      <c r="I28" s="73">
        <v>2486.0500000000002</v>
      </c>
      <c r="J28" s="171">
        <v>0.49239556726534051</v>
      </c>
      <c r="K28" s="73">
        <v>2810.3599999999997</v>
      </c>
      <c r="L28" s="73">
        <v>2982.9009999999998</v>
      </c>
      <c r="M28" s="73">
        <v>1855.18</v>
      </c>
      <c r="N28" s="26"/>
    </row>
    <row r="29" spans="1:15" s="6" customFormat="1" ht="13.5">
      <c r="A29" s="17"/>
      <c r="B29" s="139" t="s">
        <v>227</v>
      </c>
      <c r="C29" s="167">
        <v>2072.0300000000002</v>
      </c>
      <c r="D29" s="167">
        <v>809.47</v>
      </c>
      <c r="E29" s="167">
        <v>761</v>
      </c>
      <c r="F29" s="167">
        <v>769.46</v>
      </c>
      <c r="G29" s="167">
        <v>0</v>
      </c>
      <c r="H29" s="168">
        <v>4411.97</v>
      </c>
      <c r="I29" s="169">
        <v>2711.65</v>
      </c>
      <c r="J29" s="156">
        <v>0.62704257555362974</v>
      </c>
      <c r="K29" s="169">
        <v>2857.5599999999995</v>
      </c>
      <c r="L29" s="169">
        <v>3043.6009999999997</v>
      </c>
      <c r="M29" s="169">
        <v>1908.5800000000002</v>
      </c>
      <c r="N29" s="26"/>
    </row>
    <row r="30" spans="1:15" s="6" customFormat="1" ht="13.5">
      <c r="A30" s="17"/>
      <c r="B30" s="65" t="s">
        <v>228</v>
      </c>
      <c r="C30" s="170">
        <v>0.49411764705882355</v>
      </c>
      <c r="D30" s="170">
        <v>0.95183469586304037</v>
      </c>
      <c r="E30" s="170">
        <v>0</v>
      </c>
      <c r="F30" s="170">
        <v>0.38422520923154957</v>
      </c>
      <c r="G30" s="170">
        <v>0</v>
      </c>
      <c r="H30" s="115">
        <v>0.28290401902688755</v>
      </c>
      <c r="I30" s="116">
        <v>7.5806451612903225E-2</v>
      </c>
      <c r="J30" s="116">
        <v>2.7319253573759634</v>
      </c>
      <c r="K30" s="116">
        <v>2.4793822556075013E-2</v>
      </c>
      <c r="L30" s="116">
        <v>0.10741461688196779</v>
      </c>
      <c r="M30" s="116">
        <v>2.2036975899636845E-2</v>
      </c>
      <c r="N30" s="26"/>
    </row>
    <row r="31" spans="1:15" s="6" customFormat="1" ht="13.5">
      <c r="A31" s="17"/>
      <c r="B31" s="65" t="s">
        <v>229</v>
      </c>
      <c r="C31" s="170">
        <v>0.59295448038935017</v>
      </c>
      <c r="D31" s="170">
        <v>6.6243600223723262E-2</v>
      </c>
      <c r="E31" s="170">
        <v>0.3322418685876446</v>
      </c>
      <c r="F31" s="170">
        <v>0.91646835443037977</v>
      </c>
      <c r="G31" s="170">
        <v>0</v>
      </c>
      <c r="H31" s="115">
        <v>0.41695736216313412</v>
      </c>
      <c r="I31" s="116">
        <v>0.24916062820088797</v>
      </c>
      <c r="J31" s="116">
        <v>0.67344802898377087</v>
      </c>
      <c r="K31" s="116">
        <v>0.21412756101091832</v>
      </c>
      <c r="L31" s="116">
        <v>0.39211549584604061</v>
      </c>
      <c r="M31" s="116">
        <v>0.24190637632025036</v>
      </c>
      <c r="N31" s="26"/>
    </row>
    <row r="32" spans="1:15" s="6" customFormat="1" ht="13.5">
      <c r="A32" s="17"/>
      <c r="B32" s="65" t="s">
        <v>230</v>
      </c>
      <c r="C32" s="170">
        <v>0.59290640112169868</v>
      </c>
      <c r="D32" s="170">
        <v>0.26865914371058747</v>
      </c>
      <c r="E32" s="170">
        <v>0.19205047318611987</v>
      </c>
      <c r="F32" s="170">
        <v>0.84723629156573443</v>
      </c>
      <c r="G32" s="170">
        <v>0</v>
      </c>
      <c r="H32" s="115">
        <v>0.38773255762859332</v>
      </c>
      <c r="I32" s="116">
        <v>0.20933401267591498</v>
      </c>
      <c r="J32" s="116">
        <v>0.85221958281987342</v>
      </c>
      <c r="K32" s="116">
        <v>0.19014399403795479</v>
      </c>
      <c r="L32" s="116">
        <v>0.37242893677422506</v>
      </c>
      <c r="M32" s="116">
        <v>0.1891143655496324</v>
      </c>
      <c r="N32" s="26"/>
    </row>
    <row r="33" spans="1:14" s="6" customFormat="1" ht="16.5" customHeight="1">
      <c r="A33" s="17"/>
      <c r="B33" s="36"/>
      <c r="C33" s="36"/>
      <c r="D33" s="36"/>
      <c r="E33" s="36"/>
      <c r="F33" s="36"/>
      <c r="G33" s="36"/>
      <c r="H33" s="36"/>
      <c r="I33" s="36"/>
      <c r="J33" s="37"/>
      <c r="K33" s="36"/>
      <c r="L33" s="36"/>
      <c r="M33" s="31"/>
      <c r="N33" s="26"/>
    </row>
    <row r="34" spans="1:14" s="163" customFormat="1">
      <c r="B34" s="161"/>
      <c r="C34" s="36"/>
      <c r="D34" s="36"/>
      <c r="E34" s="36"/>
      <c r="F34" s="36"/>
      <c r="G34" s="36"/>
      <c r="H34" s="36"/>
      <c r="I34" s="36"/>
      <c r="J34" s="37"/>
      <c r="K34" s="36"/>
      <c r="N34" s="162"/>
    </row>
    <row r="35" spans="1:14" s="184" customFormat="1">
      <c r="B35" s="192"/>
      <c r="C35" s="36"/>
      <c r="D35" s="36"/>
      <c r="E35" s="36"/>
      <c r="F35" s="36"/>
      <c r="G35" s="36"/>
      <c r="H35" s="36"/>
      <c r="I35" s="36"/>
      <c r="J35" s="37"/>
      <c r="K35" s="36"/>
      <c r="L35" s="185"/>
      <c r="N35" s="185"/>
    </row>
  </sheetData>
  <sheetProtection algorithmName="SHA-512" hashValue="QPLBHVB0Q4qWl2h0USZzQ1kX/xl8c40r2ufoeulZ4k1hexfSQSULT5NPwX0uYV70w654w8z9Har9WDaH3qY6xw==" saltValue="MPQVkrn8weLKRfEpM3l+/g==" spinCount="100000" sheet="1" objects="1" scenarios="1" formatColumns="0" formatRows="0"/>
  <mergeCells count="3">
    <mergeCell ref="B18:L18"/>
    <mergeCell ref="B19:L19"/>
    <mergeCell ref="B20:L20"/>
  </mergeCells>
  <hyperlinks>
    <hyperlink ref="C12" location="'Pinto Valley'!A1" display="Pinto Valley" xr:uid="{1E7726C4-8D47-3D44-9EE0-74F6794C5134}"/>
    <hyperlink ref="D12" location="'Mantos Blancos'!A1" display="Mantos Blancos" xr:uid="{8149FF90-EA55-C74E-99DB-AC1DB811D52A}"/>
    <hyperlink ref="E12" location="Mantoverde!A1" display="Mantoverde" xr:uid="{FD8541D7-650B-D346-A379-DE7DEAA33074}"/>
    <hyperlink ref="F12" location="Cozamin!A1" display="Cozamin" xr:uid="{1A12C15E-1B30-D342-9AC6-7559498B836E}"/>
    <hyperlink ref="C23" location="'Pinto Valley'!A1" display="Pinto Valley" xr:uid="{6365429C-FF76-F641-AF55-6AFD81A0130E}"/>
    <hyperlink ref="D23" location="'Mantos Blancos'!A1" display="Mantos Blancos" xr:uid="{086EB802-01FE-0E40-A234-284360E1122D}"/>
    <hyperlink ref="E23" location="Mantoverde!A1" display="Mantoverde" xr:uid="{486B4EB6-F1A1-6649-85A0-407854182872}"/>
    <hyperlink ref="F23" location="Cozamin!A1" display="Cozamin" xr:uid="{72BD176E-7E00-2C45-AE4B-369291F880BD}"/>
    <hyperlink ref="G23" location="'Santo Domingo'!A1" display="Santo Domingo" xr:uid="{C8F88DD7-61AA-434B-AA6A-6817C49633F6}"/>
    <hyperlink ref="D4" location="'Pinto Valley'!A1" display="Pinto Valley" xr:uid="{BAAC6AD8-0566-0D46-AA5E-8C6DD2603695}"/>
    <hyperlink ref="E4" location="'Mantos Blancos'!A1" display="Mantos Blancos" xr:uid="{E5E8E463-C9C7-3F48-BA41-3DB8CF81C44F}"/>
    <hyperlink ref="F4" location="Mantoverde!A1" display="Mantoverde" xr:uid="{7DA9C708-407E-E749-8D9A-D71DCE19C9A3}"/>
    <hyperlink ref="G4" location="Cozamin!A1" display="Cozamin" xr:uid="{EF8106BB-B0E2-6547-9247-D75A02930E23}"/>
    <hyperlink ref="H4" location="'Santo Domingo'!A1" display="Santo Domingo" xr:uid="{31744E1C-2EEE-184F-9D17-A3599BF3A721}"/>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A1D3-6486-5D42-B788-1CEF5F33E24B}">
  <sheetPr>
    <tabColor theme="4"/>
  </sheetPr>
  <dimension ref="A1:AI50"/>
  <sheetViews>
    <sheetView zoomScaleNormal="100" workbookViewId="0">
      <pane xSplit="2" topLeftCell="C1" activePane="topRight" state="frozen"/>
      <selection pane="topRight" activeCell="C64" sqref="C64"/>
    </sheetView>
  </sheetViews>
  <sheetFormatPr defaultColWidth="11" defaultRowHeight="12.75"/>
  <cols>
    <col min="1" max="1" width="3.19921875" style="12" customWidth="1"/>
    <col min="2" max="2" width="84.33203125" style="12" customWidth="1"/>
    <col min="3" max="35" width="15.3984375" style="12" customWidth="1"/>
    <col min="36" max="16384" width="11" style="12"/>
  </cols>
  <sheetData>
    <row r="1" spans="1:35" s="163" customFormat="1">
      <c r="L1" s="162"/>
      <c r="M1" s="162"/>
      <c r="N1" s="162"/>
      <c r="O1" s="162"/>
      <c r="Y1" s="162"/>
      <c r="Z1" s="162"/>
      <c r="AE1" s="162"/>
      <c r="AF1" s="162"/>
    </row>
    <row r="2" spans="1:35" s="163" customFormat="1" ht="15" customHeight="1">
      <c r="L2" s="162"/>
      <c r="M2" s="162"/>
      <c r="N2" s="162"/>
      <c r="O2" s="162"/>
      <c r="W2" s="162"/>
      <c r="Y2" s="162"/>
      <c r="Z2" s="162"/>
      <c r="AC2" s="162"/>
      <c r="AE2" s="162"/>
      <c r="AF2" s="162"/>
    </row>
    <row r="3" spans="1:35" s="163" customFormat="1">
      <c r="L3" s="162"/>
      <c r="M3" s="162"/>
      <c r="N3" s="162"/>
      <c r="O3" s="162"/>
      <c r="X3" s="162"/>
      <c r="Y3" s="162"/>
      <c r="Z3" s="162"/>
      <c r="AD3" s="162"/>
      <c r="AE3" s="162"/>
      <c r="AF3" s="162"/>
    </row>
    <row r="4" spans="1:35" s="163" customFormat="1" ht="15" customHeight="1">
      <c r="L4" s="162"/>
      <c r="M4" s="162"/>
      <c r="N4" s="162"/>
      <c r="O4" s="162"/>
      <c r="X4" s="162"/>
      <c r="Y4" s="162"/>
      <c r="Z4" s="162"/>
      <c r="AD4" s="162"/>
      <c r="AE4" s="162"/>
      <c r="AF4" s="162"/>
    </row>
    <row r="5" spans="1:35" s="163" customFormat="1" ht="15" customHeight="1">
      <c r="L5" s="162"/>
      <c r="M5" s="162"/>
      <c r="N5" s="162"/>
      <c r="O5" s="162"/>
      <c r="W5" s="162"/>
      <c r="X5" s="162"/>
      <c r="Y5" s="162"/>
      <c r="Z5" s="162"/>
      <c r="AE5" s="162"/>
      <c r="AF5" s="162"/>
    </row>
    <row r="6" spans="1:35" s="163" customFormat="1">
      <c r="L6" s="162"/>
      <c r="M6" s="162"/>
      <c r="N6" s="162"/>
      <c r="X6" s="162"/>
      <c r="Y6" s="162"/>
      <c r="Z6" s="162"/>
      <c r="AE6" s="162"/>
      <c r="AF6" s="162"/>
    </row>
    <row r="7" spans="1:35" s="163" customFormat="1">
      <c r="L7" s="162"/>
      <c r="M7" s="162"/>
      <c r="N7" s="162"/>
      <c r="O7" s="162"/>
      <c r="X7" s="162"/>
      <c r="Y7" s="162"/>
      <c r="Z7" s="162"/>
      <c r="AC7" s="162"/>
      <c r="AD7" s="162"/>
      <c r="AE7" s="162"/>
      <c r="AF7" s="162"/>
    </row>
    <row r="8" spans="1:35" s="6" customFormat="1" ht="17.649999999999999">
      <c r="B8" s="5" t="s">
        <v>0</v>
      </c>
      <c r="S8" s="12"/>
      <c r="T8" s="12"/>
      <c r="U8" s="12"/>
    </row>
    <row r="9" spans="1:35" s="6" customFormat="1" ht="13.9" thickBot="1">
      <c r="S9" s="12"/>
      <c r="T9" s="12"/>
      <c r="U9" s="12"/>
    </row>
    <row r="10" spans="1:35" s="6" customFormat="1" ht="15.75" thickTop="1" thickBot="1">
      <c r="B10" s="29" t="s">
        <v>27</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35" s="6" customFormat="1" ht="13.9" thickTop="1">
      <c r="B11" s="38"/>
      <c r="C11" s="21"/>
    </row>
    <row r="12" spans="1:35" s="44" customFormat="1" ht="13.9">
      <c r="A12" s="303"/>
      <c r="B12" s="1073" t="s">
        <v>231</v>
      </c>
      <c r="C12" s="1061" t="s">
        <v>38</v>
      </c>
      <c r="D12" s="1062"/>
      <c r="E12" s="1063"/>
      <c r="F12" s="1061" t="s">
        <v>39</v>
      </c>
      <c r="G12" s="1062"/>
      <c r="H12" s="1063"/>
      <c r="I12" s="1061" t="s">
        <v>40</v>
      </c>
      <c r="J12" s="1062"/>
      <c r="K12" s="1063"/>
      <c r="L12" s="1061" t="s">
        <v>41</v>
      </c>
      <c r="M12" s="1062"/>
      <c r="N12" s="1063"/>
      <c r="O12" s="1070" t="s">
        <v>42</v>
      </c>
      <c r="P12" s="1071"/>
      <c r="Q12" s="1072"/>
      <c r="R12" s="332" t="s">
        <v>46</v>
      </c>
      <c r="S12" s="333" t="s">
        <v>46</v>
      </c>
      <c r="T12" s="345" t="s">
        <v>46</v>
      </c>
      <c r="U12" s="335">
        <v>2023</v>
      </c>
      <c r="V12" s="336">
        <v>2023</v>
      </c>
      <c r="W12" s="337">
        <v>2023</v>
      </c>
      <c r="X12" s="1058" t="s">
        <v>47</v>
      </c>
      <c r="Y12" s="1059"/>
      <c r="Z12" s="1060"/>
      <c r="AA12" s="335">
        <v>2022</v>
      </c>
      <c r="AB12" s="336">
        <v>2022</v>
      </c>
      <c r="AC12" s="337">
        <v>2022</v>
      </c>
      <c r="AD12" s="335">
        <v>2021</v>
      </c>
      <c r="AE12" s="336">
        <v>2021</v>
      </c>
      <c r="AF12" s="337">
        <v>2021</v>
      </c>
      <c r="AG12" s="335">
        <v>2020</v>
      </c>
      <c r="AH12" s="336">
        <v>2020</v>
      </c>
      <c r="AI12" s="337">
        <v>2020</v>
      </c>
    </row>
    <row r="13" spans="1:35" s="311" customFormat="1" ht="29.25" customHeight="1">
      <c r="A13" s="6"/>
      <c r="B13" s="1074"/>
      <c r="C13" s="341" t="s">
        <v>232</v>
      </c>
      <c r="D13" s="346" t="s">
        <v>233</v>
      </c>
      <c r="E13" s="347" t="s">
        <v>234</v>
      </c>
      <c r="F13" s="341" t="s">
        <v>232</v>
      </c>
      <c r="G13" s="346" t="s">
        <v>233</v>
      </c>
      <c r="H13" s="347" t="s">
        <v>234</v>
      </c>
      <c r="I13" s="341" t="s">
        <v>232</v>
      </c>
      <c r="J13" s="346" t="s">
        <v>233</v>
      </c>
      <c r="K13" s="347" t="s">
        <v>234</v>
      </c>
      <c r="L13" s="341" t="s">
        <v>232</v>
      </c>
      <c r="M13" s="346" t="s">
        <v>233</v>
      </c>
      <c r="N13" s="347" t="s">
        <v>234</v>
      </c>
      <c r="O13" s="341" t="s">
        <v>232</v>
      </c>
      <c r="P13" s="346" t="s">
        <v>233</v>
      </c>
      <c r="Q13" s="347" t="s">
        <v>234</v>
      </c>
      <c r="R13" s="341" t="s">
        <v>232</v>
      </c>
      <c r="S13" s="346" t="s">
        <v>233</v>
      </c>
      <c r="T13" s="342" t="s">
        <v>234</v>
      </c>
      <c r="U13" s="341" t="s">
        <v>232</v>
      </c>
      <c r="V13" s="346" t="s">
        <v>233</v>
      </c>
      <c r="W13" s="343" t="s">
        <v>234</v>
      </c>
      <c r="X13" s="348" t="s">
        <v>232</v>
      </c>
      <c r="Y13" s="349" t="s">
        <v>233</v>
      </c>
      <c r="Z13" s="350" t="s">
        <v>234</v>
      </c>
      <c r="AA13" s="341" t="s">
        <v>232</v>
      </c>
      <c r="AB13" s="346" t="s">
        <v>233</v>
      </c>
      <c r="AC13" s="343" t="s">
        <v>234</v>
      </c>
      <c r="AD13" s="341" t="s">
        <v>232</v>
      </c>
      <c r="AE13" s="346" t="s">
        <v>233</v>
      </c>
      <c r="AF13" s="343" t="s">
        <v>234</v>
      </c>
      <c r="AG13" s="341" t="s">
        <v>232</v>
      </c>
      <c r="AH13" s="346" t="s">
        <v>233</v>
      </c>
      <c r="AI13" s="343" t="s">
        <v>234</v>
      </c>
    </row>
    <row r="14" spans="1:35" s="26" customFormat="1">
      <c r="A14" s="14"/>
      <c r="B14" s="1" t="s">
        <v>235</v>
      </c>
      <c r="C14" s="87">
        <v>2</v>
      </c>
      <c r="D14" s="66">
        <v>7</v>
      </c>
      <c r="E14" s="84">
        <v>9</v>
      </c>
      <c r="F14" s="87">
        <v>2</v>
      </c>
      <c r="G14" s="66">
        <v>2</v>
      </c>
      <c r="H14" s="84">
        <v>4</v>
      </c>
      <c r="I14" s="87">
        <v>0</v>
      </c>
      <c r="J14" s="66">
        <v>0</v>
      </c>
      <c r="K14" s="84">
        <v>0</v>
      </c>
      <c r="L14" s="87">
        <v>2</v>
      </c>
      <c r="M14" s="66">
        <v>2</v>
      </c>
      <c r="N14" s="84">
        <v>4</v>
      </c>
      <c r="O14" s="87">
        <v>0</v>
      </c>
      <c r="P14" s="66">
        <v>0</v>
      </c>
      <c r="Q14" s="84">
        <v>0</v>
      </c>
      <c r="R14" s="87">
        <v>6</v>
      </c>
      <c r="S14" s="66">
        <v>11</v>
      </c>
      <c r="T14" s="78">
        <v>17</v>
      </c>
      <c r="U14" s="87">
        <v>7</v>
      </c>
      <c r="V14" s="66">
        <v>6</v>
      </c>
      <c r="W14" s="70">
        <v>13</v>
      </c>
      <c r="X14" s="152" t="s">
        <v>236</v>
      </c>
      <c r="Y14" s="153" t="s">
        <v>173</v>
      </c>
      <c r="Z14" s="154" t="s">
        <v>86</v>
      </c>
      <c r="AA14" s="87">
        <v>2</v>
      </c>
      <c r="AB14" s="66">
        <v>5</v>
      </c>
      <c r="AC14" s="70">
        <v>7</v>
      </c>
      <c r="AD14" s="87">
        <v>2</v>
      </c>
      <c r="AE14" s="66">
        <v>4</v>
      </c>
      <c r="AF14" s="70">
        <v>6</v>
      </c>
      <c r="AG14" s="87">
        <v>1</v>
      </c>
      <c r="AH14" s="66">
        <v>4</v>
      </c>
      <c r="AI14" s="70">
        <v>5</v>
      </c>
    </row>
    <row r="15" spans="1:35" s="26" customFormat="1">
      <c r="A15" s="14"/>
      <c r="B15" s="1" t="s">
        <v>237</v>
      </c>
      <c r="C15" s="87">
        <v>0</v>
      </c>
      <c r="D15" s="66">
        <v>8</v>
      </c>
      <c r="E15" s="84">
        <v>8</v>
      </c>
      <c r="F15" s="87">
        <v>4</v>
      </c>
      <c r="G15" s="66">
        <v>1</v>
      </c>
      <c r="H15" s="84">
        <v>5</v>
      </c>
      <c r="I15" s="87">
        <v>1</v>
      </c>
      <c r="J15" s="66">
        <v>0</v>
      </c>
      <c r="K15" s="84">
        <v>1</v>
      </c>
      <c r="L15" s="87">
        <v>6</v>
      </c>
      <c r="M15" s="66">
        <v>18</v>
      </c>
      <c r="N15" s="84">
        <v>24</v>
      </c>
      <c r="O15" s="87">
        <v>0</v>
      </c>
      <c r="P15" s="66">
        <v>0</v>
      </c>
      <c r="Q15" s="84">
        <v>0</v>
      </c>
      <c r="R15" s="87">
        <v>11</v>
      </c>
      <c r="S15" s="66">
        <v>27</v>
      </c>
      <c r="T15" s="78">
        <v>38</v>
      </c>
      <c r="U15" s="87">
        <v>21</v>
      </c>
      <c r="V15" s="66">
        <v>22</v>
      </c>
      <c r="W15" s="70">
        <v>43</v>
      </c>
      <c r="X15" s="152" t="s">
        <v>238</v>
      </c>
      <c r="Y15" s="153" t="s">
        <v>239</v>
      </c>
      <c r="Z15" s="154" t="s">
        <v>240</v>
      </c>
      <c r="AA15" s="87">
        <v>7</v>
      </c>
      <c r="AB15" s="66">
        <v>10</v>
      </c>
      <c r="AC15" s="70">
        <v>17</v>
      </c>
      <c r="AD15" s="87">
        <v>9</v>
      </c>
      <c r="AE15" s="66">
        <v>7</v>
      </c>
      <c r="AF15" s="70">
        <v>16</v>
      </c>
      <c r="AG15" s="87">
        <v>3</v>
      </c>
      <c r="AH15" s="66">
        <v>3</v>
      </c>
      <c r="AI15" s="70">
        <v>6</v>
      </c>
    </row>
    <row r="16" spans="1:35" s="26" customFormat="1" ht="14.25">
      <c r="A16" s="17"/>
      <c r="B16" s="1" t="s">
        <v>241</v>
      </c>
      <c r="C16" s="87">
        <v>1</v>
      </c>
      <c r="D16" s="66">
        <v>2</v>
      </c>
      <c r="E16" s="84">
        <v>3</v>
      </c>
      <c r="F16" s="87">
        <v>0</v>
      </c>
      <c r="G16" s="66">
        <v>0</v>
      </c>
      <c r="H16" s="84">
        <v>0</v>
      </c>
      <c r="I16" s="87">
        <v>0</v>
      </c>
      <c r="J16" s="66">
        <v>0</v>
      </c>
      <c r="K16" s="84">
        <v>0</v>
      </c>
      <c r="L16" s="87">
        <v>7</v>
      </c>
      <c r="M16" s="66">
        <v>7</v>
      </c>
      <c r="N16" s="84">
        <v>14</v>
      </c>
      <c r="O16" s="87">
        <v>0</v>
      </c>
      <c r="P16" s="66">
        <v>0</v>
      </c>
      <c r="Q16" s="84">
        <v>0</v>
      </c>
      <c r="R16" s="87">
        <v>8</v>
      </c>
      <c r="S16" s="66">
        <v>9</v>
      </c>
      <c r="T16" s="78">
        <v>17</v>
      </c>
      <c r="U16" s="87">
        <v>6</v>
      </c>
      <c r="V16" s="66">
        <v>10</v>
      </c>
      <c r="W16" s="70">
        <v>16</v>
      </c>
      <c r="X16" s="152" t="s">
        <v>167</v>
      </c>
      <c r="Y16" s="153" t="s">
        <v>52</v>
      </c>
      <c r="Z16" s="154" t="s">
        <v>160</v>
      </c>
      <c r="AA16" s="87">
        <v>1</v>
      </c>
      <c r="AB16" s="66">
        <v>3</v>
      </c>
      <c r="AC16" s="70">
        <v>4</v>
      </c>
      <c r="AD16" s="87">
        <v>0</v>
      </c>
      <c r="AE16" s="66">
        <v>0</v>
      </c>
      <c r="AF16" s="70">
        <v>0</v>
      </c>
      <c r="AG16" s="87">
        <v>0</v>
      </c>
      <c r="AH16" s="66">
        <v>0</v>
      </c>
      <c r="AI16" s="70">
        <v>0</v>
      </c>
    </row>
    <row r="17" spans="1:35" s="26" customFormat="1" ht="14.25">
      <c r="A17" s="14"/>
      <c r="B17" s="1" t="s">
        <v>940</v>
      </c>
      <c r="C17" s="87">
        <v>0</v>
      </c>
      <c r="D17" s="66">
        <v>1</v>
      </c>
      <c r="E17" s="84">
        <v>1</v>
      </c>
      <c r="F17" s="87">
        <v>1</v>
      </c>
      <c r="G17" s="66">
        <v>0</v>
      </c>
      <c r="H17" s="84">
        <v>1</v>
      </c>
      <c r="I17" s="87">
        <v>0</v>
      </c>
      <c r="J17" s="66">
        <v>0</v>
      </c>
      <c r="K17" s="84">
        <v>0</v>
      </c>
      <c r="L17" s="87">
        <v>0</v>
      </c>
      <c r="M17" s="66">
        <v>0</v>
      </c>
      <c r="N17" s="84">
        <v>0</v>
      </c>
      <c r="O17" s="87">
        <v>0</v>
      </c>
      <c r="P17" s="66">
        <v>0</v>
      </c>
      <c r="Q17" s="84">
        <v>0</v>
      </c>
      <c r="R17" s="87">
        <v>1</v>
      </c>
      <c r="S17" s="66">
        <v>1</v>
      </c>
      <c r="T17" s="78">
        <v>2</v>
      </c>
      <c r="U17" s="87">
        <v>1</v>
      </c>
      <c r="V17" s="66">
        <v>2</v>
      </c>
      <c r="W17" s="70">
        <v>3</v>
      </c>
      <c r="X17" s="152" t="s">
        <v>70</v>
      </c>
      <c r="Y17" s="153" t="s">
        <v>242</v>
      </c>
      <c r="Z17" s="154" t="s">
        <v>243</v>
      </c>
      <c r="AA17" s="87" t="s">
        <v>244</v>
      </c>
      <c r="AB17" s="66" t="s">
        <v>244</v>
      </c>
      <c r="AC17" s="70" t="s">
        <v>244</v>
      </c>
      <c r="AD17" s="87" t="s">
        <v>244</v>
      </c>
      <c r="AE17" s="66" t="s">
        <v>244</v>
      </c>
      <c r="AF17" s="70" t="s">
        <v>244</v>
      </c>
      <c r="AG17" s="87" t="s">
        <v>244</v>
      </c>
      <c r="AH17" s="66" t="s">
        <v>244</v>
      </c>
      <c r="AI17" s="70" t="s">
        <v>244</v>
      </c>
    </row>
    <row r="18" spans="1:35" s="26" customFormat="1" ht="14.25">
      <c r="A18" s="14"/>
      <c r="B18" s="50" t="s">
        <v>941</v>
      </c>
      <c r="C18" s="88">
        <v>0</v>
      </c>
      <c r="D18" s="67">
        <v>0.14000000000000001</v>
      </c>
      <c r="E18" s="85">
        <v>0.1</v>
      </c>
      <c r="F18" s="88">
        <v>0.1</v>
      </c>
      <c r="G18" s="67">
        <v>0</v>
      </c>
      <c r="H18" s="85">
        <v>0.04</v>
      </c>
      <c r="I18" s="88">
        <v>0</v>
      </c>
      <c r="J18" s="67">
        <v>0</v>
      </c>
      <c r="K18" s="85">
        <v>0</v>
      </c>
      <c r="L18" s="88">
        <v>0</v>
      </c>
      <c r="M18" s="67">
        <v>0</v>
      </c>
      <c r="N18" s="85">
        <v>0</v>
      </c>
      <c r="O18" s="88">
        <v>0</v>
      </c>
      <c r="P18" s="67">
        <v>0</v>
      </c>
      <c r="Q18" s="85">
        <v>0</v>
      </c>
      <c r="R18" s="88">
        <v>0.02</v>
      </c>
      <c r="S18" s="67">
        <v>0.03</v>
      </c>
      <c r="T18" s="79">
        <v>0.03</v>
      </c>
      <c r="U18" s="88">
        <v>0.02</v>
      </c>
      <c r="V18" s="67">
        <v>0.06</v>
      </c>
      <c r="W18" s="71">
        <v>0.03</v>
      </c>
      <c r="X18" s="152">
        <v>0.58399999999999996</v>
      </c>
      <c r="Y18" s="153">
        <v>-0.55810000000000004</v>
      </c>
      <c r="Z18" s="154">
        <v>-0.16600000000000001</v>
      </c>
      <c r="AA18" s="88" t="s">
        <v>244</v>
      </c>
      <c r="AB18" s="67" t="s">
        <v>244</v>
      </c>
      <c r="AC18" s="71" t="s">
        <v>244</v>
      </c>
      <c r="AD18" s="88" t="s">
        <v>244</v>
      </c>
      <c r="AE18" s="67" t="s">
        <v>244</v>
      </c>
      <c r="AF18" s="71" t="s">
        <v>244</v>
      </c>
      <c r="AG18" s="88" t="s">
        <v>244</v>
      </c>
      <c r="AH18" s="67" t="s">
        <v>244</v>
      </c>
      <c r="AI18" s="71" t="s">
        <v>244</v>
      </c>
    </row>
    <row r="19" spans="1:35" s="26" customFormat="1">
      <c r="A19" s="14"/>
      <c r="B19" s="1" t="s">
        <v>245</v>
      </c>
      <c r="C19" s="87">
        <v>0</v>
      </c>
      <c r="D19" s="66">
        <v>0</v>
      </c>
      <c r="E19" s="84">
        <v>0</v>
      </c>
      <c r="F19" s="87">
        <v>0</v>
      </c>
      <c r="G19" s="66">
        <v>0</v>
      </c>
      <c r="H19" s="84">
        <v>0</v>
      </c>
      <c r="I19" s="87">
        <v>0</v>
      </c>
      <c r="J19" s="66">
        <v>0</v>
      </c>
      <c r="K19" s="84">
        <v>0</v>
      </c>
      <c r="L19" s="87">
        <v>0</v>
      </c>
      <c r="M19" s="66">
        <v>0</v>
      </c>
      <c r="N19" s="84">
        <v>0</v>
      </c>
      <c r="O19" s="87">
        <v>0</v>
      </c>
      <c r="P19" s="66">
        <v>0</v>
      </c>
      <c r="Q19" s="84">
        <v>0</v>
      </c>
      <c r="R19" s="87">
        <v>0</v>
      </c>
      <c r="S19" s="66">
        <v>0</v>
      </c>
      <c r="T19" s="78">
        <v>0</v>
      </c>
      <c r="U19" s="87">
        <v>0</v>
      </c>
      <c r="V19" s="66">
        <v>0</v>
      </c>
      <c r="W19" s="70">
        <v>0</v>
      </c>
      <c r="X19" s="152" t="s">
        <v>51</v>
      </c>
      <c r="Y19" s="153" t="s">
        <v>51</v>
      </c>
      <c r="Z19" s="154" t="s">
        <v>51</v>
      </c>
      <c r="AA19" s="87">
        <v>0</v>
      </c>
      <c r="AB19" s="66">
        <v>0</v>
      </c>
      <c r="AC19" s="70">
        <v>0</v>
      </c>
      <c r="AD19" s="87">
        <v>1</v>
      </c>
      <c r="AE19" s="66">
        <v>0</v>
      </c>
      <c r="AF19" s="70">
        <v>1</v>
      </c>
      <c r="AG19" s="87">
        <v>0</v>
      </c>
      <c r="AH19" s="66">
        <v>0</v>
      </c>
      <c r="AI19" s="70">
        <v>0</v>
      </c>
    </row>
    <row r="20" spans="1:35" s="26" customFormat="1">
      <c r="A20" s="14"/>
      <c r="B20" s="1" t="s">
        <v>246</v>
      </c>
      <c r="C20" s="88">
        <v>0</v>
      </c>
      <c r="D20" s="67">
        <v>0</v>
      </c>
      <c r="E20" s="85">
        <v>0</v>
      </c>
      <c r="F20" s="88">
        <v>0</v>
      </c>
      <c r="G20" s="67">
        <v>0</v>
      </c>
      <c r="H20" s="85">
        <v>0</v>
      </c>
      <c r="I20" s="88">
        <v>0</v>
      </c>
      <c r="J20" s="67">
        <v>0</v>
      </c>
      <c r="K20" s="85">
        <v>0</v>
      </c>
      <c r="L20" s="88">
        <v>0</v>
      </c>
      <c r="M20" s="67">
        <v>0</v>
      </c>
      <c r="N20" s="85">
        <v>0</v>
      </c>
      <c r="O20" s="88">
        <v>0</v>
      </c>
      <c r="P20" s="67">
        <v>0</v>
      </c>
      <c r="Q20" s="85">
        <v>0</v>
      </c>
      <c r="R20" s="88">
        <v>0</v>
      </c>
      <c r="S20" s="67">
        <v>0</v>
      </c>
      <c r="T20" s="79">
        <v>0</v>
      </c>
      <c r="U20" s="88">
        <v>0</v>
      </c>
      <c r="V20" s="67">
        <v>0</v>
      </c>
      <c r="W20" s="71">
        <v>0</v>
      </c>
      <c r="X20" s="152" t="s">
        <v>51</v>
      </c>
      <c r="Y20" s="153" t="s">
        <v>51</v>
      </c>
      <c r="Z20" s="154" t="s">
        <v>51</v>
      </c>
      <c r="AA20" s="88">
        <v>0</v>
      </c>
      <c r="AB20" s="67">
        <v>0</v>
      </c>
      <c r="AC20" s="71">
        <v>0</v>
      </c>
      <c r="AD20" s="88">
        <v>0.02</v>
      </c>
      <c r="AE20" s="67">
        <v>0</v>
      </c>
      <c r="AF20" s="71">
        <v>0.01</v>
      </c>
      <c r="AG20" s="88">
        <v>0</v>
      </c>
      <c r="AH20" s="67">
        <v>0</v>
      </c>
      <c r="AI20" s="71">
        <v>0</v>
      </c>
    </row>
    <row r="21" spans="1:35" s="26" customFormat="1" ht="14.25">
      <c r="A21" s="16"/>
      <c r="B21" s="50" t="s">
        <v>247</v>
      </c>
      <c r="C21" s="88">
        <v>0</v>
      </c>
      <c r="D21" s="67">
        <v>1.0900000000000001</v>
      </c>
      <c r="E21" s="85">
        <v>0.81</v>
      </c>
      <c r="F21" s="88">
        <v>0.39</v>
      </c>
      <c r="G21" s="67">
        <v>0.08</v>
      </c>
      <c r="H21" s="85">
        <v>0.21</v>
      </c>
      <c r="I21" s="88">
        <v>0.05</v>
      </c>
      <c r="J21" s="67">
        <v>0</v>
      </c>
      <c r="K21" s="85">
        <v>0.03</v>
      </c>
      <c r="L21" s="88">
        <v>0.93</v>
      </c>
      <c r="M21" s="67">
        <v>3.29</v>
      </c>
      <c r="N21" s="85">
        <v>2.0099999999999998</v>
      </c>
      <c r="O21" s="88">
        <v>0</v>
      </c>
      <c r="P21" s="67">
        <v>0</v>
      </c>
      <c r="Q21" s="85">
        <v>0</v>
      </c>
      <c r="R21" s="88">
        <v>0.27</v>
      </c>
      <c r="S21" s="67">
        <v>0.72</v>
      </c>
      <c r="T21" s="79">
        <v>0.48</v>
      </c>
      <c r="U21" s="88">
        <v>0.32</v>
      </c>
      <c r="V21" s="67">
        <v>0.66</v>
      </c>
      <c r="W21" s="71">
        <v>0.44</v>
      </c>
      <c r="X21" s="152">
        <v>-0.17030000000000001</v>
      </c>
      <c r="Y21" s="153">
        <v>8.4699999999999998E-2</v>
      </c>
      <c r="Z21" s="154">
        <v>0.1055</v>
      </c>
      <c r="AA21" s="88">
        <v>0.12</v>
      </c>
      <c r="AB21" s="67">
        <v>0.33</v>
      </c>
      <c r="AC21" s="71">
        <v>0.19</v>
      </c>
      <c r="AD21" s="88">
        <v>0.2</v>
      </c>
      <c r="AE21" s="67">
        <v>0.25</v>
      </c>
      <c r="AF21" s="71">
        <v>0.22</v>
      </c>
      <c r="AG21" s="88">
        <v>0.09</v>
      </c>
      <c r="AH21" s="67">
        <v>0.14000000000000001</v>
      </c>
      <c r="AI21" s="71">
        <v>0.11</v>
      </c>
    </row>
    <row r="22" spans="1:35" s="26" customFormat="1" ht="14.25">
      <c r="A22" s="16"/>
      <c r="B22" s="50" t="s">
        <v>248</v>
      </c>
      <c r="C22" s="88">
        <v>1.2</v>
      </c>
      <c r="D22" s="67">
        <v>2.31</v>
      </c>
      <c r="E22" s="85">
        <v>2.0299999999999998</v>
      </c>
      <c r="F22" s="88">
        <v>0.59</v>
      </c>
      <c r="G22" s="67">
        <v>0.23</v>
      </c>
      <c r="H22" s="85">
        <v>0.38</v>
      </c>
      <c r="I22" s="88">
        <v>0.05</v>
      </c>
      <c r="J22" s="67">
        <v>0</v>
      </c>
      <c r="K22" s="85">
        <v>0.03</v>
      </c>
      <c r="L22" s="88">
        <v>2.3199999999999998</v>
      </c>
      <c r="M22" s="67">
        <v>4.9400000000000004</v>
      </c>
      <c r="N22" s="85">
        <v>3.52</v>
      </c>
      <c r="O22" s="88">
        <v>0</v>
      </c>
      <c r="P22" s="67">
        <v>0</v>
      </c>
      <c r="Q22" s="85">
        <v>0</v>
      </c>
      <c r="R22" s="88">
        <v>0.61</v>
      </c>
      <c r="S22" s="67">
        <v>1.25</v>
      </c>
      <c r="T22" s="79">
        <v>0.91</v>
      </c>
      <c r="U22" s="88">
        <v>0.52</v>
      </c>
      <c r="V22" s="67">
        <v>1.1499999999999999</v>
      </c>
      <c r="W22" s="71">
        <v>0.73</v>
      </c>
      <c r="X22" s="152">
        <v>0.16470000000000001</v>
      </c>
      <c r="Y22" s="153">
        <v>9.3200000000000005E-2</v>
      </c>
      <c r="Z22" s="154">
        <v>0.251</v>
      </c>
      <c r="AA22" s="88">
        <v>0.17</v>
      </c>
      <c r="AB22" s="67">
        <v>0.6</v>
      </c>
      <c r="AC22" s="71">
        <v>0.31</v>
      </c>
      <c r="AD22" s="88">
        <v>0.27</v>
      </c>
      <c r="AE22" s="67">
        <v>0.4</v>
      </c>
      <c r="AF22" s="71">
        <v>0.32</v>
      </c>
      <c r="AG22" s="88">
        <v>0.12</v>
      </c>
      <c r="AH22" s="67">
        <v>0.32</v>
      </c>
      <c r="AI22" s="71">
        <v>0.2</v>
      </c>
    </row>
    <row r="23" spans="1:35" s="26" customFormat="1" ht="14.25">
      <c r="A23" s="16"/>
      <c r="B23" s="50" t="s">
        <v>249</v>
      </c>
      <c r="C23" s="87">
        <v>9</v>
      </c>
      <c r="D23" s="66">
        <v>36</v>
      </c>
      <c r="E23" s="84">
        <v>45</v>
      </c>
      <c r="F23" s="87">
        <v>5</v>
      </c>
      <c r="G23" s="66">
        <v>6</v>
      </c>
      <c r="H23" s="84">
        <v>11</v>
      </c>
      <c r="I23" s="87">
        <v>7</v>
      </c>
      <c r="J23" s="66">
        <v>2</v>
      </c>
      <c r="K23" s="84">
        <v>9</v>
      </c>
      <c r="L23" s="87">
        <v>17</v>
      </c>
      <c r="M23" s="66">
        <v>29</v>
      </c>
      <c r="N23" s="84">
        <v>46</v>
      </c>
      <c r="O23" s="87">
        <v>0</v>
      </c>
      <c r="P23" s="66">
        <v>0</v>
      </c>
      <c r="Q23" s="84">
        <v>0</v>
      </c>
      <c r="R23" s="87">
        <v>38</v>
      </c>
      <c r="S23" s="66">
        <v>73</v>
      </c>
      <c r="T23" s="78">
        <v>111</v>
      </c>
      <c r="U23" s="87">
        <v>27</v>
      </c>
      <c r="V23" s="66">
        <v>62</v>
      </c>
      <c r="W23" s="70">
        <v>89</v>
      </c>
      <c r="X23" s="152" t="s">
        <v>250</v>
      </c>
      <c r="Y23" s="153" t="s">
        <v>179</v>
      </c>
      <c r="Z23" s="154" t="s">
        <v>251</v>
      </c>
      <c r="AA23" s="87" t="s">
        <v>244</v>
      </c>
      <c r="AB23" s="66" t="s">
        <v>244</v>
      </c>
      <c r="AC23" s="70" t="s">
        <v>244</v>
      </c>
      <c r="AD23" s="87" t="s">
        <v>244</v>
      </c>
      <c r="AE23" s="66" t="s">
        <v>244</v>
      </c>
      <c r="AF23" s="70" t="s">
        <v>244</v>
      </c>
      <c r="AG23" s="87" t="s">
        <v>244</v>
      </c>
      <c r="AH23" s="66" t="s">
        <v>244</v>
      </c>
      <c r="AI23" s="70" t="s">
        <v>244</v>
      </c>
    </row>
    <row r="24" spans="1:35" s="26" customFormat="1" ht="14.25">
      <c r="A24" s="14"/>
      <c r="B24" s="50" t="s">
        <v>252</v>
      </c>
      <c r="C24" s="88">
        <v>3.6</v>
      </c>
      <c r="D24" s="67">
        <v>4.8899999999999997</v>
      </c>
      <c r="E24" s="85">
        <v>4.5599999999999996</v>
      </c>
      <c r="F24" s="88">
        <v>0.49</v>
      </c>
      <c r="G24" s="67">
        <v>0.45</v>
      </c>
      <c r="H24" s="85">
        <v>0.47</v>
      </c>
      <c r="I24" s="88">
        <v>0.32</v>
      </c>
      <c r="J24" s="67">
        <v>0.18</v>
      </c>
      <c r="K24" s="85">
        <v>0.27</v>
      </c>
      <c r="L24" s="88">
        <v>2.63</v>
      </c>
      <c r="M24" s="67">
        <v>5.31</v>
      </c>
      <c r="N24" s="85">
        <v>3.86</v>
      </c>
      <c r="O24" s="88">
        <v>0</v>
      </c>
      <c r="P24" s="67">
        <v>0</v>
      </c>
      <c r="Q24" s="85">
        <v>0</v>
      </c>
      <c r="R24" s="88">
        <v>0.92</v>
      </c>
      <c r="S24" s="67">
        <v>1.95</v>
      </c>
      <c r="T24" s="79">
        <v>1.41</v>
      </c>
      <c r="U24" s="88">
        <v>0.41</v>
      </c>
      <c r="V24" s="67">
        <v>1.87</v>
      </c>
      <c r="W24" s="71">
        <v>0.9</v>
      </c>
      <c r="X24" s="152">
        <v>1.2293000000000001</v>
      </c>
      <c r="Y24" s="153">
        <v>4.07E-2</v>
      </c>
      <c r="Z24" s="154">
        <v>0.56020000000000003</v>
      </c>
      <c r="AA24" s="88" t="s">
        <v>244</v>
      </c>
      <c r="AB24" s="67" t="s">
        <v>244</v>
      </c>
      <c r="AC24" s="71" t="s">
        <v>244</v>
      </c>
      <c r="AD24" s="88" t="s">
        <v>244</v>
      </c>
      <c r="AE24" s="67" t="s">
        <v>244</v>
      </c>
      <c r="AF24" s="71" t="s">
        <v>244</v>
      </c>
      <c r="AG24" s="88" t="s">
        <v>244</v>
      </c>
      <c r="AH24" s="67" t="s">
        <v>244</v>
      </c>
      <c r="AI24" s="71" t="s">
        <v>244</v>
      </c>
    </row>
    <row r="25" spans="1:35" s="26" customFormat="1" ht="14.25">
      <c r="A25" s="14"/>
      <c r="B25" s="1" t="s">
        <v>253</v>
      </c>
      <c r="C25" s="89">
        <v>500046</v>
      </c>
      <c r="D25" s="48">
        <v>1472811</v>
      </c>
      <c r="E25" s="86">
        <v>1972857</v>
      </c>
      <c r="F25" s="89">
        <v>2029140</v>
      </c>
      <c r="G25" s="48">
        <v>2647856</v>
      </c>
      <c r="H25" s="86">
        <v>4676996</v>
      </c>
      <c r="I25" s="89">
        <v>4427423</v>
      </c>
      <c r="J25" s="48">
        <v>2245032</v>
      </c>
      <c r="K25" s="86">
        <v>6672455</v>
      </c>
      <c r="L25" s="89">
        <v>1292674</v>
      </c>
      <c r="M25" s="48">
        <v>1092761</v>
      </c>
      <c r="N25" s="86">
        <v>2385435</v>
      </c>
      <c r="O25" s="89">
        <v>10817</v>
      </c>
      <c r="P25" s="48">
        <v>33364</v>
      </c>
      <c r="Q25" s="86">
        <v>44181</v>
      </c>
      <c r="R25" s="89">
        <v>8260100</v>
      </c>
      <c r="S25" s="48">
        <v>7491824</v>
      </c>
      <c r="T25" s="76">
        <v>15751924</v>
      </c>
      <c r="U25" s="89">
        <v>13083938</v>
      </c>
      <c r="V25" s="48">
        <v>6621610</v>
      </c>
      <c r="W25" s="72">
        <v>19705548</v>
      </c>
      <c r="X25" s="155" t="s">
        <v>254</v>
      </c>
      <c r="Y25" s="153" t="s">
        <v>255</v>
      </c>
      <c r="Z25" s="116" t="s">
        <v>256</v>
      </c>
      <c r="AA25" s="89">
        <v>11768882</v>
      </c>
      <c r="AB25" s="48">
        <v>6036506</v>
      </c>
      <c r="AC25" s="72">
        <v>17805388</v>
      </c>
      <c r="AD25" s="89">
        <v>8970966</v>
      </c>
      <c r="AE25" s="48">
        <v>5505585</v>
      </c>
      <c r="AF25" s="72">
        <v>14476551</v>
      </c>
      <c r="AG25" s="89">
        <v>6757544</v>
      </c>
      <c r="AH25" s="48">
        <v>4319856</v>
      </c>
      <c r="AI25" s="72">
        <v>11077400</v>
      </c>
    </row>
    <row r="26" spans="1:35" s="26" customFormat="1">
      <c r="A26" s="14"/>
      <c r="B26" s="1" t="s">
        <v>944</v>
      </c>
      <c r="C26" s="87">
        <v>0</v>
      </c>
      <c r="D26" s="66">
        <v>0</v>
      </c>
      <c r="E26" s="84">
        <v>0</v>
      </c>
      <c r="F26" s="87">
        <v>0</v>
      </c>
      <c r="G26" s="66">
        <v>0</v>
      </c>
      <c r="H26" s="84">
        <v>0</v>
      </c>
      <c r="I26" s="87">
        <v>0</v>
      </c>
      <c r="J26" s="66">
        <v>0</v>
      </c>
      <c r="K26" s="84">
        <v>0</v>
      </c>
      <c r="L26" s="87">
        <v>0</v>
      </c>
      <c r="M26" s="66">
        <v>0</v>
      </c>
      <c r="N26" s="84">
        <v>0</v>
      </c>
      <c r="O26" s="87">
        <v>0</v>
      </c>
      <c r="P26" s="66">
        <v>0</v>
      </c>
      <c r="Q26" s="84">
        <v>0</v>
      </c>
      <c r="R26" s="87">
        <v>0</v>
      </c>
      <c r="S26" s="66">
        <v>0</v>
      </c>
      <c r="T26" s="78">
        <v>0</v>
      </c>
      <c r="U26" s="87">
        <v>0</v>
      </c>
      <c r="V26" s="66">
        <v>0</v>
      </c>
      <c r="W26" s="70">
        <v>0</v>
      </c>
      <c r="X26" s="152" t="s">
        <v>51</v>
      </c>
      <c r="Y26" s="153" t="s">
        <v>51</v>
      </c>
      <c r="Z26" s="154" t="s">
        <v>51</v>
      </c>
      <c r="AA26" s="87">
        <v>0</v>
      </c>
      <c r="AB26" s="66">
        <v>0</v>
      </c>
      <c r="AC26" s="70">
        <v>0</v>
      </c>
      <c r="AD26" s="87">
        <v>0</v>
      </c>
      <c r="AE26" s="66">
        <v>0</v>
      </c>
      <c r="AF26" s="70">
        <v>0</v>
      </c>
      <c r="AG26" s="87">
        <v>0</v>
      </c>
      <c r="AH26" s="66">
        <v>0</v>
      </c>
      <c r="AI26" s="70">
        <v>0</v>
      </c>
    </row>
    <row r="27" spans="1:35" s="26" customFormat="1">
      <c r="A27" s="14"/>
      <c r="B27" s="1" t="s">
        <v>943</v>
      </c>
      <c r="C27" s="87">
        <v>0</v>
      </c>
      <c r="D27" s="66">
        <v>0</v>
      </c>
      <c r="E27" s="84">
        <v>0</v>
      </c>
      <c r="F27" s="87">
        <v>0</v>
      </c>
      <c r="G27" s="66">
        <v>0</v>
      </c>
      <c r="H27" s="84">
        <v>0</v>
      </c>
      <c r="I27" s="87">
        <v>0</v>
      </c>
      <c r="J27" s="66">
        <v>0</v>
      </c>
      <c r="K27" s="84">
        <v>0</v>
      </c>
      <c r="L27" s="87">
        <v>0</v>
      </c>
      <c r="M27" s="66">
        <v>0</v>
      </c>
      <c r="N27" s="84">
        <v>0</v>
      </c>
      <c r="O27" s="87">
        <v>0</v>
      </c>
      <c r="P27" s="66">
        <v>0</v>
      </c>
      <c r="Q27" s="84">
        <v>0</v>
      </c>
      <c r="R27" s="87">
        <v>0</v>
      </c>
      <c r="S27" s="66">
        <v>0</v>
      </c>
      <c r="T27" s="78">
        <v>0</v>
      </c>
      <c r="U27" s="87">
        <v>0</v>
      </c>
      <c r="V27" s="66">
        <v>10</v>
      </c>
      <c r="W27" s="70">
        <v>10</v>
      </c>
      <c r="X27" s="152" t="s">
        <v>51</v>
      </c>
      <c r="Y27" s="153" t="s">
        <v>257</v>
      </c>
      <c r="Z27" s="154" t="s">
        <v>257</v>
      </c>
      <c r="AA27" s="87">
        <v>0</v>
      </c>
      <c r="AB27" s="66">
        <v>0</v>
      </c>
      <c r="AC27" s="70">
        <v>0</v>
      </c>
      <c r="AD27" s="87">
        <v>0</v>
      </c>
      <c r="AE27" s="66">
        <v>0</v>
      </c>
      <c r="AF27" s="70">
        <v>0</v>
      </c>
      <c r="AG27" s="87">
        <v>0</v>
      </c>
      <c r="AH27" s="66">
        <v>0</v>
      </c>
      <c r="AI27" s="70">
        <v>0</v>
      </c>
    </row>
    <row r="28" spans="1:35" s="26" customFormat="1">
      <c r="A28" s="14"/>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27"/>
    </row>
    <row r="29" spans="1:35" s="163" customFormat="1">
      <c r="B29" s="164" t="s">
        <v>63</v>
      </c>
      <c r="N29" s="162"/>
    </row>
    <row r="30" spans="1:35" s="148" customFormat="1" ht="26.25" customHeight="1">
      <c r="A30" s="186"/>
      <c r="B30" s="1053" t="s">
        <v>258</v>
      </c>
      <c r="C30" s="1053"/>
      <c r="D30" s="1053"/>
      <c r="E30" s="1053"/>
      <c r="F30" s="1053"/>
      <c r="G30" s="1053"/>
      <c r="H30" s="1053"/>
      <c r="I30" s="1053"/>
      <c r="J30" s="1053"/>
      <c r="K30" s="1053"/>
      <c r="L30" s="1053"/>
      <c r="M30" s="191"/>
      <c r="N30" s="191"/>
      <c r="O30" s="191"/>
      <c r="P30" s="191"/>
      <c r="Q30" s="191"/>
      <c r="R30" s="191"/>
      <c r="S30" s="191"/>
      <c r="T30" s="191"/>
      <c r="AE30" s="160"/>
      <c r="AF30" s="160"/>
    </row>
    <row r="31" spans="1:35" s="148" customFormat="1" ht="25.05" customHeight="1">
      <c r="A31" s="163"/>
      <c r="B31" s="1053" t="s">
        <v>259</v>
      </c>
      <c r="C31" s="1053"/>
      <c r="D31" s="1053"/>
      <c r="E31" s="1053"/>
      <c r="F31" s="1053"/>
      <c r="G31" s="1053"/>
      <c r="H31" s="1053"/>
      <c r="I31" s="1053"/>
      <c r="J31" s="1053"/>
      <c r="K31" s="1053"/>
      <c r="L31" s="1053"/>
      <c r="M31" s="1053"/>
      <c r="N31" s="1053"/>
      <c r="O31" s="1053"/>
      <c r="P31" s="1053"/>
      <c r="Q31" s="1053"/>
      <c r="R31" s="1053"/>
      <c r="S31" s="1053"/>
      <c r="T31" s="1053"/>
      <c r="AE31" s="160"/>
      <c r="AF31" s="160"/>
    </row>
    <row r="32" spans="1:35" s="148" customFormat="1" ht="40.9" customHeight="1">
      <c r="A32" s="163"/>
      <c r="B32" s="1053" t="s">
        <v>260</v>
      </c>
      <c r="C32" s="1053"/>
      <c r="D32" s="1053"/>
      <c r="E32" s="1053"/>
      <c r="F32" s="1053"/>
      <c r="G32" s="1053"/>
      <c r="H32" s="1053"/>
      <c r="I32" s="1053"/>
      <c r="J32" s="1053"/>
      <c r="K32" s="1053"/>
      <c r="L32" s="1053"/>
      <c r="M32" s="1053"/>
      <c r="N32" s="1053"/>
      <c r="O32" s="1053"/>
      <c r="P32" s="1053"/>
      <c r="Q32" s="1053"/>
      <c r="R32" s="1053"/>
      <c r="S32" s="1053"/>
      <c r="T32" s="1053"/>
      <c r="AE32" s="160"/>
      <c r="AF32" s="160"/>
    </row>
    <row r="33" spans="1:35" s="148" customFormat="1" ht="25.05" customHeight="1">
      <c r="A33" s="163"/>
      <c r="B33" s="1053" t="s">
        <v>261</v>
      </c>
      <c r="C33" s="1053"/>
      <c r="D33" s="1053"/>
      <c r="E33" s="1053"/>
      <c r="F33" s="1053"/>
      <c r="G33" s="1053"/>
      <c r="H33" s="1053"/>
      <c r="I33" s="1053"/>
      <c r="J33" s="1053"/>
      <c r="K33" s="1053"/>
      <c r="L33" s="1053"/>
      <c r="M33" s="1053"/>
      <c r="N33" s="1053"/>
      <c r="O33" s="1053"/>
      <c r="P33" s="1053"/>
      <c r="Q33" s="1053"/>
      <c r="R33" s="1053"/>
      <c r="S33" s="1053"/>
      <c r="T33" s="1053"/>
      <c r="AE33" s="160"/>
      <c r="AF33" s="160"/>
    </row>
    <row r="34" spans="1:35" s="148" customFormat="1" ht="24" customHeight="1">
      <c r="A34" s="163"/>
      <c r="B34" s="1053" t="s">
        <v>262</v>
      </c>
      <c r="C34" s="1053"/>
      <c r="D34" s="1053"/>
      <c r="E34" s="1053"/>
      <c r="F34" s="1053"/>
      <c r="G34" s="1053"/>
      <c r="H34" s="1053"/>
      <c r="I34" s="1053"/>
      <c r="J34" s="1053"/>
      <c r="K34" s="1053"/>
      <c r="L34" s="1053"/>
      <c r="M34" s="1053"/>
      <c r="N34" s="1053"/>
      <c r="O34" s="1053"/>
      <c r="P34" s="1053"/>
      <c r="Q34" s="1053"/>
      <c r="R34" s="1053"/>
      <c r="S34" s="1053"/>
      <c r="T34" s="1053"/>
      <c r="AE34" s="160"/>
      <c r="AF34" s="160"/>
    </row>
    <row r="35" spans="1:35" s="148" customFormat="1" ht="24" customHeight="1">
      <c r="A35" s="163"/>
      <c r="B35" s="1053" t="s">
        <v>263</v>
      </c>
      <c r="C35" s="1053"/>
      <c r="D35" s="1053"/>
      <c r="E35" s="1053"/>
      <c r="F35" s="1053"/>
      <c r="G35" s="1053"/>
      <c r="H35" s="1053"/>
      <c r="I35" s="1053"/>
      <c r="J35" s="1053"/>
      <c r="K35" s="1053"/>
      <c r="L35" s="1053"/>
      <c r="M35" s="1053"/>
      <c r="N35" s="1053"/>
      <c r="O35" s="1053"/>
      <c r="P35" s="1053"/>
      <c r="Q35" s="1053"/>
      <c r="R35" s="1053"/>
      <c r="S35" s="1053"/>
      <c r="T35" s="1053"/>
      <c r="AE35" s="160"/>
      <c r="AF35" s="160"/>
    </row>
    <row r="36" spans="1:35" s="148" customFormat="1" ht="25.5" customHeight="1">
      <c r="A36" s="163"/>
      <c r="B36" s="1053" t="s">
        <v>264</v>
      </c>
      <c r="C36" s="1053"/>
      <c r="D36" s="1053"/>
      <c r="E36" s="1053"/>
      <c r="F36" s="1053"/>
      <c r="G36" s="1053"/>
      <c r="H36" s="1053"/>
      <c r="I36" s="1053"/>
      <c r="J36" s="1053"/>
      <c r="K36" s="1053"/>
      <c r="L36" s="1053"/>
      <c r="M36" s="1053"/>
      <c r="N36" s="1053"/>
      <c r="O36" s="1053"/>
      <c r="P36" s="1053"/>
      <c r="Q36" s="1053"/>
      <c r="R36" s="1053"/>
      <c r="S36" s="1053"/>
      <c r="T36" s="1053"/>
      <c r="AE36" s="160"/>
      <c r="AF36" s="160"/>
    </row>
    <row r="37" spans="1:35" s="148" customFormat="1" ht="23.75" customHeight="1">
      <c r="A37" s="163"/>
      <c r="B37" s="1053" t="s">
        <v>265</v>
      </c>
      <c r="C37" s="1053"/>
      <c r="D37" s="1053"/>
      <c r="E37" s="1053"/>
      <c r="F37" s="1053"/>
      <c r="G37" s="1053"/>
      <c r="H37" s="1053"/>
      <c r="I37" s="1053"/>
      <c r="J37" s="1053"/>
      <c r="K37" s="1053"/>
      <c r="L37" s="1053"/>
      <c r="M37" s="1053"/>
      <c r="N37" s="1053"/>
      <c r="O37" s="1053"/>
      <c r="P37" s="1053"/>
      <c r="Q37" s="1053"/>
      <c r="R37" s="1053"/>
      <c r="S37" s="1053"/>
      <c r="T37" s="1053"/>
      <c r="AE37" s="160"/>
      <c r="AF37" s="160"/>
    </row>
    <row r="38" spans="1:35" s="148" customFormat="1" ht="24.5" customHeight="1">
      <c r="A38" s="163"/>
      <c r="B38" s="1053" t="s">
        <v>266</v>
      </c>
      <c r="C38" s="1053"/>
      <c r="D38" s="1053"/>
      <c r="E38" s="1053"/>
      <c r="F38" s="1053"/>
      <c r="G38" s="1053"/>
      <c r="H38" s="1053"/>
      <c r="I38" s="1053"/>
      <c r="J38" s="1053"/>
      <c r="K38" s="1053"/>
      <c r="L38" s="1053"/>
      <c r="M38" s="1053"/>
      <c r="N38" s="1053"/>
      <c r="O38" s="1053"/>
      <c r="P38" s="1053"/>
      <c r="Q38" s="1053"/>
      <c r="R38" s="1053"/>
      <c r="S38" s="1053"/>
      <c r="T38" s="1053"/>
      <c r="AE38" s="160"/>
      <c r="AF38" s="160"/>
    </row>
    <row r="39" spans="1:35" s="148" customFormat="1" ht="25.05" customHeight="1">
      <c r="A39" s="163"/>
      <c r="B39" s="1053" t="s">
        <v>267</v>
      </c>
      <c r="C39" s="1053"/>
      <c r="D39" s="1053"/>
      <c r="E39" s="1053"/>
      <c r="F39" s="1053"/>
      <c r="G39" s="1053"/>
      <c r="H39" s="1053"/>
      <c r="I39" s="1053"/>
      <c r="J39" s="1053"/>
      <c r="K39" s="1053"/>
      <c r="L39" s="1053"/>
      <c r="M39" s="1053"/>
      <c r="N39" s="1053"/>
      <c r="O39" s="1053"/>
      <c r="P39" s="1053"/>
      <c r="Q39" s="1053"/>
      <c r="R39" s="1053"/>
      <c r="S39" s="1053"/>
      <c r="T39" s="1053"/>
      <c r="AE39" s="160"/>
      <c r="AF39" s="160"/>
    </row>
    <row r="40" spans="1:35" s="26" customFormat="1">
      <c r="A40" s="14"/>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27"/>
    </row>
    <row r="41" spans="1:35" s="26" customFormat="1" ht="13.15" thickBot="1">
      <c r="A41" s="14"/>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27"/>
    </row>
    <row r="42" spans="1:35" s="6" customFormat="1" ht="15.75" thickTop="1" thickBot="1">
      <c r="B42" s="29" t="s">
        <v>268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148"/>
      <c r="AH42" s="148"/>
      <c r="AI42" s="148"/>
    </row>
    <row r="43" spans="1:35" s="26" customFormat="1" ht="13.15" thickTop="1">
      <c r="A43" s="14"/>
      <c r="B43" s="41"/>
      <c r="C43" s="27"/>
      <c r="AE43" s="27"/>
      <c r="AF43" s="27"/>
      <c r="AG43" s="148"/>
      <c r="AH43" s="148"/>
      <c r="AI43" s="148"/>
    </row>
    <row r="44" spans="1:35" s="312" customFormat="1" ht="13.5">
      <c r="A44" s="6"/>
      <c r="B44" s="1067" t="s">
        <v>268</v>
      </c>
      <c r="C44" s="1061" t="s">
        <v>38</v>
      </c>
      <c r="D44" s="1062"/>
      <c r="E44" s="1063"/>
      <c r="F44" s="1061" t="s">
        <v>39</v>
      </c>
      <c r="G44" s="1062"/>
      <c r="H44" s="1063"/>
      <c r="I44" s="1061" t="s">
        <v>40</v>
      </c>
      <c r="J44" s="1062"/>
      <c r="K44" s="1063"/>
      <c r="L44" s="1061" t="s">
        <v>41</v>
      </c>
      <c r="M44" s="1062"/>
      <c r="N44" s="1063"/>
      <c r="O44" s="332" t="s">
        <v>46</v>
      </c>
      <c r="P44" s="333" t="s">
        <v>46</v>
      </c>
      <c r="Q44" s="345" t="s">
        <v>46</v>
      </c>
      <c r="R44" s="335">
        <v>2023</v>
      </c>
      <c r="S44" s="336">
        <v>2023</v>
      </c>
      <c r="T44" s="337">
        <v>2023</v>
      </c>
      <c r="U44" s="1058" t="s">
        <v>47</v>
      </c>
      <c r="V44" s="1059"/>
      <c r="W44" s="1060"/>
      <c r="X44" s="351">
        <v>2022</v>
      </c>
      <c r="Y44" s="336">
        <v>2022</v>
      </c>
      <c r="Z44" s="337">
        <v>2022</v>
      </c>
      <c r="AA44" s="335">
        <v>2021</v>
      </c>
      <c r="AB44" s="336">
        <v>2021</v>
      </c>
      <c r="AC44" s="337">
        <v>2021</v>
      </c>
      <c r="AD44" s="335">
        <v>2020</v>
      </c>
      <c r="AE44" s="336">
        <v>2020</v>
      </c>
      <c r="AF44" s="337">
        <v>2020</v>
      </c>
    </row>
    <row r="45" spans="1:35" s="312" customFormat="1" ht="26.25">
      <c r="A45" s="6"/>
      <c r="B45" s="1068"/>
      <c r="C45" s="341" t="s">
        <v>232</v>
      </c>
      <c r="D45" s="346" t="s">
        <v>233</v>
      </c>
      <c r="E45" s="347" t="s">
        <v>234</v>
      </c>
      <c r="F45" s="341" t="s">
        <v>232</v>
      </c>
      <c r="G45" s="346" t="s">
        <v>233</v>
      </c>
      <c r="H45" s="347" t="s">
        <v>234</v>
      </c>
      <c r="I45" s="341" t="s">
        <v>232</v>
      </c>
      <c r="J45" s="346" t="s">
        <v>233</v>
      </c>
      <c r="K45" s="347" t="s">
        <v>234</v>
      </c>
      <c r="L45" s="341" t="s">
        <v>232</v>
      </c>
      <c r="M45" s="346" t="s">
        <v>233</v>
      </c>
      <c r="N45" s="347" t="s">
        <v>234</v>
      </c>
      <c r="O45" s="341" t="s">
        <v>232</v>
      </c>
      <c r="P45" s="346" t="s">
        <v>233</v>
      </c>
      <c r="Q45" s="342" t="s">
        <v>234</v>
      </c>
      <c r="R45" s="341" t="s">
        <v>269</v>
      </c>
      <c r="S45" s="346" t="s">
        <v>233</v>
      </c>
      <c r="T45" s="343" t="s">
        <v>234</v>
      </c>
      <c r="U45" s="341" t="s">
        <v>232</v>
      </c>
      <c r="V45" s="346" t="s">
        <v>233</v>
      </c>
      <c r="W45" s="343" t="s">
        <v>234</v>
      </c>
      <c r="X45" s="341" t="s">
        <v>232</v>
      </c>
      <c r="Y45" s="346" t="s">
        <v>233</v>
      </c>
      <c r="Z45" s="343" t="s">
        <v>234</v>
      </c>
      <c r="AA45" s="341" t="s">
        <v>232</v>
      </c>
      <c r="AB45" s="346" t="s">
        <v>233</v>
      </c>
      <c r="AC45" s="343" t="s">
        <v>234</v>
      </c>
      <c r="AD45" s="341" t="s">
        <v>232</v>
      </c>
      <c r="AE45" s="346" t="s">
        <v>233</v>
      </c>
      <c r="AF45" s="343" t="s">
        <v>234</v>
      </c>
    </row>
    <row r="46" spans="1:35" s="24" customFormat="1" ht="13.15">
      <c r="A46" s="16"/>
      <c r="B46" s="143" t="s">
        <v>270</v>
      </c>
      <c r="C46" s="224">
        <v>2575</v>
      </c>
      <c r="D46" s="225">
        <v>32595</v>
      </c>
      <c r="E46" s="213">
        <v>35170</v>
      </c>
      <c r="F46" s="224">
        <v>41604</v>
      </c>
      <c r="G46" s="225">
        <v>8898</v>
      </c>
      <c r="H46" s="213">
        <v>50502</v>
      </c>
      <c r="I46" s="224">
        <v>60535</v>
      </c>
      <c r="J46" s="225">
        <v>10546</v>
      </c>
      <c r="K46" s="213">
        <v>71081</v>
      </c>
      <c r="L46" s="224">
        <v>16668</v>
      </c>
      <c r="M46" s="225">
        <v>18065</v>
      </c>
      <c r="N46" s="213">
        <v>34733</v>
      </c>
      <c r="O46" s="224">
        <v>121382</v>
      </c>
      <c r="P46" s="225">
        <v>70104</v>
      </c>
      <c r="Q46" s="214">
        <v>191486</v>
      </c>
      <c r="R46" s="224">
        <v>43902</v>
      </c>
      <c r="S46" s="225">
        <v>48646</v>
      </c>
      <c r="T46" s="215">
        <v>92548</v>
      </c>
      <c r="U46" s="235" t="s">
        <v>271</v>
      </c>
      <c r="V46" s="236" t="s">
        <v>272</v>
      </c>
      <c r="W46" s="237" t="s">
        <v>273</v>
      </c>
      <c r="X46" s="224">
        <v>35131</v>
      </c>
      <c r="Y46" s="225">
        <v>38136</v>
      </c>
      <c r="Z46" s="215">
        <v>73267</v>
      </c>
      <c r="AA46" s="224">
        <v>13960</v>
      </c>
      <c r="AB46" s="225">
        <v>28892</v>
      </c>
      <c r="AC46" s="215">
        <v>42852</v>
      </c>
      <c r="AD46" s="224">
        <v>12301</v>
      </c>
      <c r="AE46" s="225">
        <v>23776</v>
      </c>
      <c r="AF46" s="215">
        <v>36077</v>
      </c>
    </row>
    <row r="47" spans="1:35" s="26" customFormat="1" ht="14.25">
      <c r="A47" s="14"/>
      <c r="B47" s="142" t="s">
        <v>274</v>
      </c>
      <c r="C47" s="87">
        <v>13</v>
      </c>
      <c r="D47" s="66">
        <v>48</v>
      </c>
      <c r="E47" s="84">
        <v>40</v>
      </c>
      <c r="F47" s="87">
        <v>33</v>
      </c>
      <c r="G47" s="66">
        <v>9</v>
      </c>
      <c r="H47" s="84">
        <v>22</v>
      </c>
      <c r="I47" s="87">
        <v>44</v>
      </c>
      <c r="J47" s="66">
        <v>9</v>
      </c>
      <c r="K47" s="84">
        <v>28</v>
      </c>
      <c r="L47" s="87">
        <v>38</v>
      </c>
      <c r="M47" s="66">
        <v>34</v>
      </c>
      <c r="N47" s="84">
        <v>36</v>
      </c>
      <c r="O47" s="87">
        <v>37</v>
      </c>
      <c r="P47" s="66">
        <v>20</v>
      </c>
      <c r="Q47" s="78">
        <v>28</v>
      </c>
      <c r="R47" s="87">
        <v>8</v>
      </c>
      <c r="S47" s="66">
        <v>15</v>
      </c>
      <c r="T47" s="70">
        <v>11</v>
      </c>
      <c r="U47" s="218" t="s">
        <v>275</v>
      </c>
      <c r="V47" s="219" t="s">
        <v>89</v>
      </c>
      <c r="W47" s="216" t="s">
        <v>276</v>
      </c>
      <c r="X47" s="89">
        <v>6</v>
      </c>
      <c r="Y47" s="66">
        <v>13</v>
      </c>
      <c r="Z47" s="70">
        <v>9</v>
      </c>
      <c r="AA47" s="87">
        <v>5</v>
      </c>
      <c r="AB47" s="66">
        <v>13</v>
      </c>
      <c r="AC47" s="70">
        <v>9</v>
      </c>
      <c r="AD47" s="87">
        <v>4</v>
      </c>
      <c r="AE47" s="66">
        <v>12</v>
      </c>
      <c r="AF47" s="70">
        <v>7</v>
      </c>
    </row>
    <row r="48" spans="1:35" s="26" customFormat="1">
      <c r="A48" s="14"/>
      <c r="C48" s="27"/>
      <c r="AE48" s="27"/>
      <c r="AF48" s="27"/>
    </row>
    <row r="49" spans="1:32" s="26" customFormat="1">
      <c r="A49" s="14"/>
      <c r="B49" s="164" t="s">
        <v>63</v>
      </c>
      <c r="C49" s="27"/>
      <c r="AE49" s="27"/>
      <c r="AF49" s="27"/>
    </row>
    <row r="50" spans="1:32" s="26" customFormat="1" ht="15" customHeight="1">
      <c r="A50" s="14"/>
      <c r="B50" s="1053" t="s">
        <v>277</v>
      </c>
      <c r="C50" s="1053"/>
      <c r="D50" s="1053"/>
      <c r="E50" s="1053"/>
      <c r="F50" s="1053"/>
      <c r="G50" s="1053"/>
      <c r="H50" s="1053"/>
      <c r="I50" s="1053"/>
      <c r="J50" s="1053"/>
      <c r="K50" s="1053"/>
      <c r="L50" s="1053"/>
      <c r="M50" s="1053"/>
      <c r="N50" s="1053"/>
      <c r="O50" s="1053"/>
      <c r="P50" s="1053"/>
      <c r="Q50" s="1053"/>
      <c r="R50" s="241"/>
      <c r="S50" s="241"/>
      <c r="T50" s="241"/>
      <c r="AE50" s="27"/>
      <c r="AF50" s="27"/>
    </row>
  </sheetData>
  <sheetProtection algorithmName="SHA-512" hashValue="9hnO5pS2l+jcjhqIR3+wKFeNIuPIk1qYREGc3sc226Y/H9LrFN/oCaTa6yXW+1F8tWst5SCZeUonN8zywT2rUg==" saltValue="Hpo2XurqNWuQSr4LkD/XNw==" spinCount="100000" sheet="1" objects="1" scenarios="1" formatColumns="0" formatRows="0"/>
  <mergeCells count="34">
    <mergeCell ref="B50:L50"/>
    <mergeCell ref="M50:Q50"/>
    <mergeCell ref="B37:L37"/>
    <mergeCell ref="M37:T37"/>
    <mergeCell ref="B38:L38"/>
    <mergeCell ref="M38:T38"/>
    <mergeCell ref="B39:L39"/>
    <mergeCell ref="M39:T39"/>
    <mergeCell ref="C44:E44"/>
    <mergeCell ref="F44:H44"/>
    <mergeCell ref="I44:K44"/>
    <mergeCell ref="B44:B45"/>
    <mergeCell ref="M35:T35"/>
    <mergeCell ref="B30:L30"/>
    <mergeCell ref="B31:L31"/>
    <mergeCell ref="M31:T31"/>
    <mergeCell ref="B32:L32"/>
    <mergeCell ref="M32:T32"/>
    <mergeCell ref="B36:L36"/>
    <mergeCell ref="M36:T36"/>
    <mergeCell ref="X12:Z12"/>
    <mergeCell ref="L44:N44"/>
    <mergeCell ref="U44:W44"/>
    <mergeCell ref="C12:E12"/>
    <mergeCell ref="F12:H12"/>
    <mergeCell ref="I12:K12"/>
    <mergeCell ref="L12:N12"/>
    <mergeCell ref="O12:Q12"/>
    <mergeCell ref="B12:B13"/>
    <mergeCell ref="B33:L33"/>
    <mergeCell ref="M33:T33"/>
    <mergeCell ref="B34:L34"/>
    <mergeCell ref="M34:T34"/>
    <mergeCell ref="B35:L35"/>
  </mergeCells>
  <hyperlinks>
    <hyperlink ref="C44" location="'Pinto Valley'!A1" display="Pinto Valley" xr:uid="{902DE76D-F627-6C41-91A7-A5FB411CCF1A}"/>
    <hyperlink ref="F44" location="'Mantos Blancos'!A1" display="Mantos Blancos" xr:uid="{D5E0C296-D340-A64A-9394-56913AB79FF5}"/>
    <hyperlink ref="I44" location="Mantoverde!A1" display="Mantoverde" xr:uid="{59FD6653-38A2-B24C-878E-F1A67D8D4726}"/>
    <hyperlink ref="L44" location="Cozamin!A1" display="Cozamin" xr:uid="{E3898668-53A7-ED4E-B018-2C86FC3DD854}"/>
    <hyperlink ref="C12" location="'Pinto Valley'!A1" display="Pinto Valley" xr:uid="{E836B118-F744-3C49-9FEC-303FEAF4894D}"/>
    <hyperlink ref="F12" location="'Mantos Blancos'!A1" display="Mantos Blancos" xr:uid="{90E45939-9F78-D943-97D0-89E94EE1F11D}"/>
    <hyperlink ref="I12" location="Mantoverde!A1" display="Mantoverde" xr:uid="{5F7B1EE9-8CB7-6442-BAB5-98B604D21FA8}"/>
    <hyperlink ref="L12" location="Cozamin!A1" display="Cozamin" xr:uid="{C9CE639D-24C7-3C41-8963-9F75944B5247}"/>
    <hyperlink ref="O12" location="'Santo Domingo'!A1" display="Santo Domingo" xr:uid="{AB906FAF-E4BE-CF4C-B1D5-51935A562091}"/>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9BB567B06D214E97C4517CF3BD50C6" ma:contentTypeVersion="8" ma:contentTypeDescription="Create a new document." ma:contentTypeScope="" ma:versionID="2d27ce7ca9a5f040890e6cdfdbd2a518">
  <xsd:schema xmlns:xsd="http://www.w3.org/2001/XMLSchema" xmlns:xs="http://www.w3.org/2001/XMLSchema" xmlns:p="http://schemas.microsoft.com/office/2006/metadata/properties" xmlns:ns2="a6703e4b-794c-4f78-810a-0dd1f069d709" targetNamespace="http://schemas.microsoft.com/office/2006/metadata/properties" ma:root="true" ma:fieldsID="27a406289057fb3b6597463815bb49cf" ns2:_="">
    <xsd:import namespace="a6703e4b-794c-4f78-810a-0dd1f069d7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03e4b-794c-4f78-810a-0dd1f069d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55E7EC-FDE5-4D5D-BA41-0B8E9BF2EFA3}">
  <ds:schemaRefs>
    <ds:schemaRef ds:uri="http://schemas.microsoft.com/sharepoint/v3/contenttype/forms"/>
  </ds:schemaRefs>
</ds:datastoreItem>
</file>

<file path=customXml/itemProps2.xml><?xml version="1.0" encoding="utf-8"?>
<ds:datastoreItem xmlns:ds="http://schemas.openxmlformats.org/officeDocument/2006/customXml" ds:itemID="{17D275D1-74B4-46E8-8D14-D514F9DFA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03e4b-794c-4f78-810a-0dd1f069d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9F6006-5A01-41AB-9A2D-1F6E4B4B6CB4}">
  <ds:schemaRef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6703e4b-794c-4f78-810a-0dd1f069d709"/>
    <ds:schemaRef ds:uri="http://schemas.microsoft.com/office/2006/metadata/properties"/>
  </ds:schemaRefs>
</ds:datastoreItem>
</file>

<file path=docMetadata/LabelInfo.xml><?xml version="1.0" encoding="utf-8"?>
<clbl:labelList xmlns:clbl="http://schemas.microsoft.com/office/2020/mipLabelMetadata">
  <clbl:label id="{cca325c4-4c6c-4260-a58a-f305ec28f00c}" enabled="0" method="" siteId="{cca325c4-4c6c-4260-a58a-f305ec28f0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80</vt:i4>
      </vt:variant>
    </vt:vector>
  </HeadingPairs>
  <TitlesOfParts>
    <vt:vector size="101" baseType="lpstr">
      <vt:lpstr>Acerca de</vt:lpstr>
      <vt:lpstr>Contenido</vt:lpstr>
      <vt:lpstr>Producción</vt:lpstr>
      <vt:lpstr>Energía</vt:lpstr>
      <vt:lpstr>Emisiones GEI</vt:lpstr>
      <vt:lpstr>Metodología Emisiones GEI</vt:lpstr>
      <vt:lpstr>Agua</vt:lpstr>
      <vt:lpstr>Relaves y residuos</vt:lpstr>
      <vt:lpstr>Salud y Seguridad</vt:lpstr>
      <vt:lpstr>Nuestra Gente</vt:lpstr>
      <vt:lpstr>Impacto Económico Regional</vt:lpstr>
      <vt:lpstr>Reservas y Áreas Conservación</vt:lpstr>
      <vt:lpstr>Reservas y Áreas en Conflicto</vt:lpstr>
      <vt:lpstr>Desempeño por sitio &gt;&gt;</vt:lpstr>
      <vt:lpstr>Pinto Valley</vt:lpstr>
      <vt:lpstr>Mantos Blancos</vt:lpstr>
      <vt:lpstr>Mantoverde</vt:lpstr>
      <vt:lpstr>Cozamin</vt:lpstr>
      <vt:lpstr>Santo Domingo</vt:lpstr>
      <vt:lpstr>Non-mineral waste</vt:lpstr>
      <vt:lpstr>Oficina Corporativa</vt:lpstr>
      <vt:lpstr>Cozamin!PV_Departing_Employees</vt:lpstr>
      <vt:lpstr>'Mantos Blancos'!PV_Departing_Employees</vt:lpstr>
      <vt:lpstr>Mantoverde!PV_Departing_Employees</vt:lpstr>
      <vt:lpstr>'Pinto Valley'!PV_Departing_Employees</vt:lpstr>
      <vt:lpstr>'Santo Domingo'!PV_Departing_Employees</vt:lpstr>
      <vt:lpstr>Cozamin!PV_Emissions_Intensity</vt:lpstr>
      <vt:lpstr>'Mantos Blancos'!PV_Emissions_Intensity</vt:lpstr>
      <vt:lpstr>Mantoverde!PV_Emissions_Intensity</vt:lpstr>
      <vt:lpstr>'Pinto Valley'!PV_Emissions_Intensity</vt:lpstr>
      <vt:lpstr>Cozamin!PV_Employees_by_Age_Group_and_Gender</vt:lpstr>
      <vt:lpstr>'Mantos Blancos'!PV_Employees_by_Age_Group_and_Gender</vt:lpstr>
      <vt:lpstr>Mantoverde!PV_Employees_by_Age_Group_and_Gender</vt:lpstr>
      <vt:lpstr>'Pinto Valley'!PV_Employees_by_Age_Group_and_Gender</vt:lpstr>
      <vt:lpstr>'Santo Domingo'!PV_Employees_by_Age_Group_and_Gender</vt:lpstr>
      <vt:lpstr>Cozamin!PV_Energy_Consumption</vt:lpstr>
      <vt:lpstr>'Mantos Blancos'!PV_Energy_Consumption</vt:lpstr>
      <vt:lpstr>Mantoverde!PV_Energy_Consumption</vt:lpstr>
      <vt:lpstr>'Pinto Valley'!PV_Energy_Consumption</vt:lpstr>
      <vt:lpstr>'Santo Domingo'!PV_Energy_Consumption</vt:lpstr>
      <vt:lpstr>Cozamin!PV_Energy_Intensity</vt:lpstr>
      <vt:lpstr>'Mantos Blancos'!PV_Energy_Intensity</vt:lpstr>
      <vt:lpstr>Mantoverde!PV_Energy_Intensity</vt:lpstr>
      <vt:lpstr>'Pinto Valley'!PV_Energy_Intensity</vt:lpstr>
      <vt:lpstr>Cozamin!PV_GHG_Emissions</vt:lpstr>
      <vt:lpstr>'Mantos Blancos'!PV_GHG_Emissions</vt:lpstr>
      <vt:lpstr>Mantoverde!PV_GHG_Emissions</vt:lpstr>
      <vt:lpstr>'Pinto Valley'!PV_GHG_Emissions</vt:lpstr>
      <vt:lpstr>'Santo Domingo'!PV_GHG_Emissions</vt:lpstr>
      <vt:lpstr>Cozamin!PV_Incidents_Rates</vt:lpstr>
      <vt:lpstr>'Mantos Blancos'!PV_Incidents_Rates</vt:lpstr>
      <vt:lpstr>Mantoverde!PV_Incidents_Rates</vt:lpstr>
      <vt:lpstr>'Pinto Valley'!PV_Incidents_Rates</vt:lpstr>
      <vt:lpstr>'Santo Domingo'!PV_Incidents_Rates</vt:lpstr>
      <vt:lpstr>Cozamin!PV_Local_Employment</vt:lpstr>
      <vt:lpstr>'Mantos Blancos'!PV_Local_Employment</vt:lpstr>
      <vt:lpstr>Mantoverde!PV_Local_Employment</vt:lpstr>
      <vt:lpstr>'Pinto Valley'!PV_Local_Employment</vt:lpstr>
      <vt:lpstr>'Santo Domingo'!PV_Local_Employment</vt:lpstr>
      <vt:lpstr>Cozamin!PV_Mineral_Waste</vt:lpstr>
      <vt:lpstr>'Mantos Blancos'!PV_Mineral_Waste</vt:lpstr>
      <vt:lpstr>Mantoverde!PV_Mineral_Waste</vt:lpstr>
      <vt:lpstr>'Pinto Valley'!PV_Mineral_Waste</vt:lpstr>
      <vt:lpstr>Cozamin!PV_New_Hires</vt:lpstr>
      <vt:lpstr>'Mantos Blancos'!PV_New_Hires</vt:lpstr>
      <vt:lpstr>Mantoverde!PV_New_Hires</vt:lpstr>
      <vt:lpstr>'Pinto Valley'!PV_New_Hires</vt:lpstr>
      <vt:lpstr>'Santo Domingo'!PV_New_Hires</vt:lpstr>
      <vt:lpstr>Cozamin!PV_Non_Mineral_Waste</vt:lpstr>
      <vt:lpstr>'Mantos Blancos'!PV_Non_Mineral_Waste</vt:lpstr>
      <vt:lpstr>Mantoverde!PV_Non_Mineral_Waste</vt:lpstr>
      <vt:lpstr>'Pinto Valley'!PV_Non_Mineral_Waste</vt:lpstr>
      <vt:lpstr>'Santo Domingo'!PV_Non_Mineral_Waste</vt:lpstr>
      <vt:lpstr>Cozamin!PV_Production</vt:lpstr>
      <vt:lpstr>'Mantos Blancos'!PV_Production</vt:lpstr>
      <vt:lpstr>Mantoverde!PV_Production</vt:lpstr>
      <vt:lpstr>'Pinto Valley'!PV_Production</vt:lpstr>
      <vt:lpstr>Cozamin!PV_Spending_on_Local_Suppliers</vt:lpstr>
      <vt:lpstr>'Mantos Blancos'!PV_Spending_on_Local_Suppliers</vt:lpstr>
      <vt:lpstr>Mantoverde!PV_Spending_on_Local_Suppliers</vt:lpstr>
      <vt:lpstr>'Pinto Valley'!PV_Spending_on_Local_Suppliers</vt:lpstr>
      <vt:lpstr>Cozamin!PV_Water_Intensity</vt:lpstr>
      <vt:lpstr>'Mantos Blancos'!PV_Water_Intensity</vt:lpstr>
      <vt:lpstr>Mantoverde!PV_Water_Intensity</vt:lpstr>
      <vt:lpstr>'Pinto Valley'!PV_Water_Intensity</vt:lpstr>
      <vt:lpstr>'Santo Domingo'!PV_Water_Intensity</vt:lpstr>
      <vt:lpstr>Cozamin!PV_Water_Withdrawal</vt:lpstr>
      <vt:lpstr>'Mantos Blancos'!PV_Water_Withdrawal</vt:lpstr>
      <vt:lpstr>Mantoverde!PV_Water_Withdrawal</vt:lpstr>
      <vt:lpstr>'Pinto Valley'!PV_Water_Withdrawal</vt:lpstr>
      <vt:lpstr>'Santo Domingo'!PV_Water_Withdrawal</vt:lpstr>
      <vt:lpstr>Cozamin!PV_Workforce_by_Gender</vt:lpstr>
      <vt:lpstr>'Mantos Blancos'!PV_Workforce_by_Gender</vt:lpstr>
      <vt:lpstr>Mantoverde!PV_Workforce_by_Gender</vt:lpstr>
      <vt:lpstr>'Pinto Valley'!PV_Workforce_by_Gender</vt:lpstr>
      <vt:lpstr>'Santo Domingo'!PV_Workforce_by_Gender</vt:lpstr>
      <vt:lpstr>Cozamin!PV_Workforce_by_type</vt:lpstr>
      <vt:lpstr>'Mantos Blancos'!PV_Workforce_by_type</vt:lpstr>
      <vt:lpstr>Mantoverde!PV_Workforce_by_type</vt:lpstr>
      <vt:lpstr>'Pinto Valley'!PV_Workforce_by_type</vt:lpstr>
      <vt:lpstr>'Santo Domingo'!PV_Workforce_by_type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Loralee Delbrouck</cp:lastModifiedBy>
  <cp:revision>0</cp:revision>
  <dcterms:created xsi:type="dcterms:W3CDTF">2024-12-11T04:41:21Z</dcterms:created>
  <dcterms:modified xsi:type="dcterms:W3CDTF">2025-12-22T14:32:33Z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0x0101006C9BB567B06D214E97C4517CF3BD50C6</vt:lpwstr>
  </property>
</Properties>
</file>