
<file path=[Content_Types].xml><?xml version="1.0" encoding="utf-8"?>
<Types xmlns="http://schemas.openxmlformats.org/package/2006/content-type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showInkAnnotation="0" autoCompressPictures="0" defaultThemeVersion="202300"/>
  <mc:AlternateContent xmlns:mc="http://schemas.openxmlformats.org/markup-compatibility/2006">
    <mc:Choice Requires="x15">
      <x15ac:absPath xmlns:x15ac="http://schemas.microsoft.com/office/spreadsheetml/2010/11/ac" url="https://capstoneminingcorp-my.sharepoint.com/personal/dsampieri_capstonecopper_com/Documents/Documents/Investor Relations/Press Releases Final/"/>
    </mc:Choice>
  </mc:AlternateContent>
  <xr:revisionPtr revIDLastSave="104" documentId="8_{EB729896-4401-4051-A71B-52EAD54B5C6E}" xr6:coauthVersionLast="47" xr6:coauthVersionMax="47" xr10:uidLastSave="{39EC12B1-4B45-453F-8C80-6C1B5071A7E5}"/>
  <bookViews>
    <workbookView xWindow="-13929" yWindow="-16303" windowWidth="29006" windowHeight="15686" tabRatio="574" xr2:uid="{00000000-000D-0000-FFFF-FFFF00000000}"/>
  </bookViews>
  <sheets>
    <sheet name="Key Indicators &gt;&gt;" sheetId="1" r:id="rId1"/>
    <sheet name="1. Income Statement" sheetId="2" r:id="rId2"/>
    <sheet name="2. Operating Highlights" sheetId="3" r:id="rId3"/>
    <sheet name="2.1 Mantoverde" sheetId="4" r:id="rId4"/>
    <sheet name="2.2 Mantos Blancos" sheetId="5" r:id="rId5"/>
    <sheet name="2.3 Pinto Valley" sheetId="6" r:id="rId6"/>
    <sheet name="2.4 Cozamin" sheetId="7" r:id="rId7"/>
    <sheet name="3. Cash Flow" sheetId="8" r:id="rId8"/>
    <sheet name="4. Balance Sheet" sheetId="9" r:id="rId9"/>
    <sheet name="5. Non-GAAP Measures" sheetId="10" r:id="rId10"/>
  </sheets>
  <definedNames>
    <definedName name="_xlnm.Print_Area" localSheetId="0">'Key Indicators &gt;&gt;'!$A$1:$U$40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3" i="8" l="1"/>
  <c r="M31" i="8"/>
</calcChain>
</file>

<file path=xl/sharedStrings.xml><?xml version="1.0" encoding="utf-8"?>
<sst xmlns="http://schemas.openxmlformats.org/spreadsheetml/2006/main" count="472" uniqueCount="244">
  <si>
    <t>INCOME STATEMENT</t>
  </si>
  <si>
    <t>OPERATING HIGHLIGHTS</t>
  </si>
  <si>
    <t>MANTOVERDE</t>
  </si>
  <si>
    <t>MANTOS BLANCOS</t>
  </si>
  <si>
    <t>PINTO VALLEY</t>
  </si>
  <si>
    <t>COZAMIN</t>
  </si>
  <si>
    <t>CASH FLOW</t>
  </si>
  <si>
    <t>BALANCE SHEET</t>
  </si>
  <si>
    <t>NON-GAAP AND OTHER  PERFORMANCE MEASURES</t>
  </si>
  <si>
    <t>Please see Capstone Copper's full relevant Financial Statements &amp; Management's Discussion and Analysis at https://capstonecopper.com/investors/reports-and-filings/ for more information.</t>
  </si>
  <si>
    <t>All financial data expressed in millions of US dollars, except shares and per share amounts</t>
  </si>
  <si>
    <r>
      <rPr>
        <b/>
        <sz val="14"/>
        <color rgb="FFFFFFFF"/>
        <rFont val="Arial"/>
      </rPr>
      <t>Income Statement</t>
    </r>
    <r>
      <rPr>
        <b/>
        <vertAlign val="superscript"/>
        <sz val="14"/>
        <color rgb="FFFFFFFF"/>
        <rFont val="Arial"/>
      </rPr>
      <t>(2)</t>
    </r>
  </si>
  <si>
    <t>US$ million</t>
  </si>
  <si>
    <t>Q1 2022</t>
  </si>
  <si>
    <t>Q2 2022</t>
  </si>
  <si>
    <t>Q3 2022</t>
  </si>
  <si>
    <t>Q4 2022</t>
  </si>
  <si>
    <t>Q1 2023</t>
  </si>
  <si>
    <t>Q2 2023</t>
  </si>
  <si>
    <t>Q3 2023</t>
  </si>
  <si>
    <t>Q4 2023</t>
  </si>
  <si>
    <t>Q1 2024</t>
  </si>
  <si>
    <t>Q2 2024</t>
  </si>
  <si>
    <t>Q3 2024</t>
  </si>
  <si>
    <t>Q4 2024</t>
  </si>
  <si>
    <t>Q1 2025</t>
  </si>
  <si>
    <t>Net Revenues</t>
  </si>
  <si>
    <t>Production costs</t>
  </si>
  <si>
    <t>Royalties</t>
  </si>
  <si>
    <t>Depletion and amortization</t>
  </si>
  <si>
    <t>Earnings (loss) from mining operations</t>
  </si>
  <si>
    <t>General and administrative expenses</t>
  </si>
  <si>
    <t>Exploration expenses</t>
  </si>
  <si>
    <t>(other placeholder)</t>
  </si>
  <si>
    <t>Share-based compensation expense</t>
  </si>
  <si>
    <t>Income (loss) from operations</t>
  </si>
  <si>
    <t>Foreign exchange gain (loss)</t>
  </si>
  <si>
    <t>Realized and unrealized gain (loss) on derivative instruments</t>
  </si>
  <si>
    <t>(Loss) gain on extinguishment of debt</t>
  </si>
  <si>
    <t>Minto obligation recovery (expense)</t>
  </si>
  <si>
    <t>Transaction costs</t>
  </si>
  <si>
    <t>Other expense</t>
  </si>
  <si>
    <t>Finance income</t>
  </si>
  <si>
    <t>Finance expense</t>
  </si>
  <si>
    <t>placeholder</t>
  </si>
  <si>
    <t>Income (loss) before income taxes</t>
  </si>
  <si>
    <t>Income Tax</t>
  </si>
  <si>
    <t>Net Income (Loss)</t>
  </si>
  <si>
    <t>Attributable to Capstone Copper shareholders</t>
  </si>
  <si>
    <t>Attributable to non-controlling interest</t>
  </si>
  <si>
    <t>Weighted average number of outstanding shares - in thousand</t>
  </si>
  <si>
    <t>Basic earnings (loss) per share - (US$)</t>
  </si>
  <si>
    <r>
      <rPr>
        <b/>
        <sz val="10"/>
        <color rgb="FF000000"/>
        <rFont val="Arial"/>
      </rPr>
      <t>EBITDA</t>
    </r>
    <r>
      <rPr>
        <b/>
        <vertAlign val="superscript"/>
        <sz val="10"/>
        <color rgb="FF000000"/>
        <rFont val="Arial"/>
      </rPr>
      <t>(1)</t>
    </r>
  </si>
  <si>
    <r>
      <rPr>
        <b/>
        <sz val="10"/>
        <color rgb="FF000000"/>
        <rFont val="Arial"/>
      </rPr>
      <t>Adjusted EBITDA</t>
    </r>
    <r>
      <rPr>
        <b/>
        <vertAlign val="superscript"/>
        <sz val="10"/>
        <color rgb="FF000000"/>
        <rFont val="Arial"/>
      </rPr>
      <t>(1)</t>
    </r>
    <r>
      <rPr>
        <b/>
        <sz val="10"/>
        <color rgb="FF000000"/>
        <rFont val="Arial"/>
      </rPr>
      <t xml:space="preserve"> </t>
    </r>
  </si>
  <si>
    <r>
      <rPr>
        <b/>
        <sz val="10"/>
        <color rgb="FF000000"/>
        <rFont val="Arial"/>
      </rPr>
      <t xml:space="preserve">Adjusted Net Income (Loss) attributable to shareholders </t>
    </r>
    <r>
      <rPr>
        <b/>
        <vertAlign val="superscript"/>
        <sz val="10"/>
        <color rgb="FF000000"/>
        <rFont val="Arial"/>
      </rPr>
      <t>(1)</t>
    </r>
  </si>
  <si>
    <r>
      <rPr>
        <b/>
        <sz val="10"/>
        <color rgb="FF000000"/>
        <rFont val="Arial"/>
      </rPr>
      <t xml:space="preserve">Adjusted basic EPS attributable to shareholders - (US$) </t>
    </r>
    <r>
      <rPr>
        <b/>
        <vertAlign val="superscript"/>
        <sz val="10"/>
        <color rgb="FF000000"/>
        <rFont val="Arial"/>
      </rPr>
      <t>(1)</t>
    </r>
  </si>
  <si>
    <r>
      <rPr>
        <vertAlign val="superscript"/>
        <sz val="10"/>
        <color rgb="FF000000"/>
        <rFont val="Arial"/>
      </rPr>
      <t>(1)</t>
    </r>
    <r>
      <rPr>
        <sz val="10"/>
        <color rgb="FF000000"/>
        <rFont val="Arial"/>
      </rPr>
      <t>Refer to “Alternative Performance Measures" and www.capstonecopper.com</t>
    </r>
  </si>
  <si>
    <r>
      <rPr>
        <vertAlign val="superscript"/>
        <sz val="10"/>
        <color rgb="FF000000"/>
        <rFont val="Arial"/>
      </rPr>
      <t>(2)</t>
    </r>
    <r>
      <rPr>
        <sz val="10"/>
        <color rgb="FF000000"/>
        <rFont val="Arial"/>
      </rPr>
      <t>Certain of prior period figures have been reclassified to conform with the current year's presentation.</t>
    </r>
  </si>
  <si>
    <t>Operating Highlights</t>
  </si>
  <si>
    <t>Consolidated</t>
  </si>
  <si>
    <r>
      <rPr>
        <b/>
        <sz val="10"/>
        <color rgb="FFFFFFFF"/>
        <rFont val="Arial"/>
      </rPr>
      <t>Q1 2022</t>
    </r>
    <r>
      <rPr>
        <b/>
        <vertAlign val="superscript"/>
        <sz val="10"/>
        <color rgb="FFFFFFFF"/>
        <rFont val="Arial"/>
      </rPr>
      <t>(3)</t>
    </r>
  </si>
  <si>
    <t>Copper production (000s tonnes)</t>
  </si>
  <si>
    <t>Sulphide business</t>
  </si>
  <si>
    <t>Mantoverde</t>
  </si>
  <si>
    <t>Mantos Blancos</t>
  </si>
  <si>
    <t>Pinto Valley</t>
  </si>
  <si>
    <t>Cozamin</t>
  </si>
  <si>
    <t>Total sulphides</t>
  </si>
  <si>
    <t>Cathode business</t>
  </si>
  <si>
    <t>Total cathodes</t>
  </si>
  <si>
    <r>
      <rPr>
        <b/>
        <sz val="10"/>
        <color rgb="FFFFFFFF"/>
        <rFont val="Arial"/>
      </rPr>
      <t>Consolidated</t>
    </r>
    <r>
      <rPr>
        <b/>
        <vertAlign val="superscript"/>
        <sz val="10"/>
        <color rgb="FFFFFFFF"/>
        <rFont val="Arial"/>
      </rPr>
      <t>(2)</t>
    </r>
  </si>
  <si>
    <t>Copper sales</t>
  </si>
  <si>
    <t>Copper sold (000s tonnes)</t>
  </si>
  <si>
    <r>
      <rPr>
        <sz val="10"/>
        <color rgb="FF000000"/>
        <rFont val="Arial"/>
      </rPr>
      <t>Realized copper price</t>
    </r>
    <r>
      <rPr>
        <vertAlign val="superscript"/>
        <sz val="10"/>
        <color rgb="FF000000"/>
        <rFont val="Arial"/>
      </rPr>
      <t>(1)</t>
    </r>
    <r>
      <rPr>
        <sz val="10"/>
        <color rgb="FF000000"/>
        <rFont val="Arial"/>
      </rPr>
      <t xml:space="preserve"> ($/pound)</t>
    </r>
  </si>
  <si>
    <r>
      <rPr>
        <b/>
        <sz val="10"/>
        <color rgb="FF000000"/>
        <rFont val="Arial"/>
      </rPr>
      <t>C1 cash costs</t>
    </r>
    <r>
      <rPr>
        <b/>
        <vertAlign val="superscript"/>
        <sz val="10"/>
        <color rgb="FF000000"/>
        <rFont val="Arial"/>
      </rPr>
      <t>(1)</t>
    </r>
    <r>
      <rPr>
        <b/>
        <sz val="10"/>
        <color rgb="FF000000"/>
        <rFont val="Arial"/>
      </rPr>
      <t xml:space="preserve"> ($/pound) produced</t>
    </r>
  </si>
  <si>
    <r>
      <rPr>
        <vertAlign val="superscript"/>
        <sz val="10"/>
        <color rgb="FF000000"/>
        <rFont val="Arial"/>
      </rPr>
      <t>(2)</t>
    </r>
    <r>
      <rPr>
        <sz val="10"/>
        <color rgb="FF000000"/>
        <rFont val="Arial"/>
      </rPr>
      <t>Mantoverde shown on 100% basis</t>
    </r>
  </si>
  <si>
    <r>
      <rPr>
        <vertAlign val="superscript"/>
        <sz val="10"/>
        <color rgb="FF000000"/>
        <rFont val="Arial"/>
      </rPr>
      <t>(3)</t>
    </r>
    <r>
      <rPr>
        <sz val="10"/>
        <color rgb="FF000000"/>
        <rFont val="Arial"/>
      </rPr>
      <t>Mantos Blancos and Mantoverde production represents nine-day stub period in Q1 2022</t>
    </r>
  </si>
  <si>
    <t>Mantoverde, Chile</t>
  </si>
  <si>
    <r>
      <rPr>
        <b/>
        <sz val="10"/>
        <color rgb="FFFFFFFF"/>
        <rFont val="Arial"/>
      </rPr>
      <t>Q1 2022</t>
    </r>
    <r>
      <rPr>
        <b/>
        <vertAlign val="superscript"/>
        <sz val="10"/>
        <color rgb="FFFFFFFF"/>
        <rFont val="Arial"/>
      </rPr>
      <t>(3)</t>
    </r>
  </si>
  <si>
    <r>
      <rPr>
        <b/>
        <sz val="10"/>
        <color rgb="FF000000"/>
        <rFont val="Arial"/>
      </rPr>
      <t>Production (contained)</t>
    </r>
    <r>
      <rPr>
        <b/>
        <vertAlign val="superscript"/>
        <sz val="10"/>
        <color rgb="FF000000"/>
        <rFont val="Arial"/>
      </rPr>
      <t>(2)</t>
    </r>
  </si>
  <si>
    <t>Copper in Concentrate (tonnes)</t>
  </si>
  <si>
    <t>Cathode (tonnes)</t>
  </si>
  <si>
    <t>Total Copper (tonnes)</t>
  </si>
  <si>
    <t>Gold (ounces)</t>
  </si>
  <si>
    <t>Mining</t>
  </si>
  <si>
    <t>Waste (000s tonnes)</t>
  </si>
  <si>
    <t>Ore (000s tonnes)</t>
  </si>
  <si>
    <t>Total (000s tonnes)</t>
  </si>
  <si>
    <t>Strip Ratio (Waste:Ore)</t>
  </si>
  <si>
    <t>Rehandled ore (000s tonnes)</t>
  </si>
  <si>
    <t>Total material moved (000s tonnes)</t>
  </si>
  <si>
    <t>Mill operations</t>
  </si>
  <si>
    <t>Throughput (000s tonnes)</t>
  </si>
  <si>
    <t>Tonnes per day</t>
  </si>
  <si>
    <r>
      <rPr>
        <sz val="10"/>
        <color rgb="FF000000"/>
        <rFont val="Arial"/>
      </rPr>
      <t>Cu Grade (%)</t>
    </r>
    <r>
      <rPr>
        <vertAlign val="superscript"/>
        <sz val="10"/>
        <color rgb="FF000000"/>
        <rFont val="Arial"/>
      </rPr>
      <t>3</t>
    </r>
  </si>
  <si>
    <r>
      <rPr>
        <sz val="10"/>
        <color rgb="FF000000"/>
        <rFont val="Arial"/>
      </rPr>
      <t>Cu Recoveries (%)</t>
    </r>
    <r>
      <rPr>
        <vertAlign val="superscript"/>
        <sz val="10"/>
        <color rgb="FF000000"/>
        <rFont val="Arial"/>
      </rPr>
      <t>3</t>
    </r>
  </si>
  <si>
    <r>
      <rPr>
        <sz val="10"/>
        <color rgb="FF000000"/>
        <rFont val="Arial"/>
      </rPr>
      <t>Au Grade (g/t)</t>
    </r>
    <r>
      <rPr>
        <vertAlign val="superscript"/>
        <sz val="10"/>
        <color rgb="FF000000"/>
        <rFont val="Arial"/>
      </rPr>
      <t>3</t>
    </r>
  </si>
  <si>
    <r>
      <rPr>
        <sz val="10"/>
        <color rgb="FF000000"/>
        <rFont val="Arial"/>
      </rPr>
      <t>Au Recoveries (%)</t>
    </r>
    <r>
      <rPr>
        <vertAlign val="superscript"/>
        <sz val="10"/>
        <color rgb="FF000000"/>
        <rFont val="Arial"/>
      </rPr>
      <t>3</t>
    </r>
  </si>
  <si>
    <t>Heap operations</t>
  </si>
  <si>
    <t>Grade (%)</t>
  </si>
  <si>
    <t>Recoveries (%)</t>
  </si>
  <si>
    <t>Dump operations</t>
  </si>
  <si>
    <t>Payable copper produced (tonnes)</t>
  </si>
  <si>
    <t>C1 sulphide</t>
  </si>
  <si>
    <t>C1 cathodes</t>
  </si>
  <si>
    <r>
      <rPr>
        <b/>
        <sz val="10"/>
        <color rgb="FFFFFFFF"/>
        <rFont val="Arial"/>
      </rPr>
      <t>C1 cash cost</t>
    </r>
    <r>
      <rPr>
        <b/>
        <vertAlign val="superscript"/>
        <sz val="10"/>
        <color rgb="FFFFFFFF"/>
        <rFont val="Arial"/>
      </rPr>
      <t>(1)</t>
    </r>
    <r>
      <rPr>
        <b/>
        <sz val="10"/>
        <color rgb="FFFFFFFF"/>
        <rFont val="Arial"/>
      </rPr>
      <t xml:space="preserve"> ($/pound payable)</t>
    </r>
  </si>
  <si>
    <t>Sales volume</t>
  </si>
  <si>
    <t>Copper concentrate (tonnes)</t>
  </si>
  <si>
    <t>Silver (000s ounces)</t>
  </si>
  <si>
    <t>Net Revenue</t>
  </si>
  <si>
    <t>Production costs &amp; royalties</t>
  </si>
  <si>
    <t>Income from mining operations</t>
  </si>
  <si>
    <r>
      <rPr>
        <b/>
        <sz val="10"/>
        <color rgb="FFFFFFFF"/>
        <rFont val="Arial"/>
      </rPr>
      <t>Adjusted EBITDA</t>
    </r>
    <r>
      <rPr>
        <b/>
        <vertAlign val="superscript"/>
        <sz val="10"/>
        <color rgb="FFFFFFFF"/>
        <rFont val="Arial"/>
      </rPr>
      <t xml:space="preserve"> (1)</t>
    </r>
  </si>
  <si>
    <r>
      <rPr>
        <b/>
        <sz val="10"/>
        <color rgb="FFFFFFFF"/>
        <rFont val="Arial"/>
      </rPr>
      <t>Capital Expenditures</t>
    </r>
    <r>
      <rPr>
        <b/>
        <vertAlign val="superscript"/>
        <sz val="10"/>
        <color rgb="FFFFFFFF"/>
        <rFont val="Arial"/>
      </rPr>
      <t>(1)</t>
    </r>
  </si>
  <si>
    <t>Capitalized stripping</t>
  </si>
  <si>
    <t>Sustaining capital</t>
  </si>
  <si>
    <t xml:space="preserve">Expansionary capital </t>
  </si>
  <si>
    <t>Right of use assets</t>
  </si>
  <si>
    <t>Capitalized exploration</t>
  </si>
  <si>
    <t>-</t>
  </si>
  <si>
    <t>Total</t>
  </si>
  <si>
    <r>
      <rPr>
        <vertAlign val="superscript"/>
        <sz val="10"/>
        <color rgb="FF000000"/>
        <rFont val="Arial"/>
      </rPr>
      <t>(2)</t>
    </r>
    <r>
      <rPr>
        <sz val="10"/>
        <color rgb="FF000000"/>
        <rFont val="Arial"/>
      </rPr>
      <t>Shown on 100% basis</t>
    </r>
  </si>
  <si>
    <r>
      <rPr>
        <vertAlign val="superscript"/>
        <sz val="10"/>
        <color rgb="FF000000"/>
        <rFont val="Arial"/>
      </rPr>
      <t>(3)</t>
    </r>
    <r>
      <rPr>
        <sz val="10"/>
        <color rgb="FF000000"/>
        <rFont val="Arial"/>
      </rPr>
      <t>Production represents nine-day stub period in Q1 2022</t>
    </r>
  </si>
  <si>
    <t>Mantos Blancos, Chile</t>
  </si>
  <si>
    <r>
      <rPr>
        <b/>
        <sz val="10"/>
        <color rgb="FFFFFFFF"/>
        <rFont val="Arial"/>
      </rPr>
      <t>Q1 2022</t>
    </r>
    <r>
      <rPr>
        <b/>
        <vertAlign val="superscript"/>
        <sz val="10"/>
        <color rgb="FFFFFFFF"/>
        <rFont val="Arial"/>
      </rPr>
      <t>(2)</t>
    </r>
  </si>
  <si>
    <t>Production (contained)</t>
  </si>
  <si>
    <t>Rehandled Ore and Stockpile (000s tonnes)</t>
  </si>
  <si>
    <t>Silver</t>
  </si>
  <si>
    <t>Production contained (000s oz)</t>
  </si>
  <si>
    <t>Sulphides C1 cash cost ($/pound payable)</t>
  </si>
  <si>
    <t>Cathode C1 cash cost ($/pound payable)</t>
  </si>
  <si>
    <r>
      <rPr>
        <b/>
        <sz val="10"/>
        <color rgb="FFFFFFFF"/>
        <rFont val="Arial"/>
      </rPr>
      <t>Combined C1 cash cost</t>
    </r>
    <r>
      <rPr>
        <b/>
        <vertAlign val="superscript"/>
        <sz val="10"/>
        <color rgb="FFFFFFFF"/>
        <rFont val="Arial"/>
      </rPr>
      <t>(1)</t>
    </r>
    <r>
      <rPr>
        <b/>
        <sz val="10"/>
        <color rgb="FFFFFFFF"/>
        <rFont val="Arial"/>
      </rPr>
      <t xml:space="preserve"> ($/pound payable)</t>
    </r>
  </si>
  <si>
    <r>
      <rPr>
        <vertAlign val="superscript"/>
        <sz val="10"/>
        <color rgb="FF000000"/>
        <rFont val="Arial"/>
      </rPr>
      <t>(2)</t>
    </r>
    <r>
      <rPr>
        <sz val="10"/>
        <color rgb="FF000000"/>
        <rFont val="Arial"/>
      </rPr>
      <t>Production represents nine-day stub period in Q1 2022</t>
    </r>
  </si>
  <si>
    <t>Pinto Valley, USA</t>
  </si>
  <si>
    <t>Processing</t>
  </si>
  <si>
    <t>Molybdenum (tonnes)</t>
  </si>
  <si>
    <t>Cozamin, Mexico</t>
  </si>
  <si>
    <t>Copper (tonnes)</t>
  </si>
  <si>
    <t>Zinc (000s pounds)</t>
  </si>
  <si>
    <r>
      <rPr>
        <b/>
        <sz val="14"/>
        <color rgb="FFFFFFFF"/>
        <rFont val="Arial"/>
      </rPr>
      <t>Cash Flow</t>
    </r>
    <r>
      <rPr>
        <b/>
        <vertAlign val="superscript"/>
        <sz val="14"/>
        <color rgb="FFFFFFFF"/>
        <rFont val="Arial"/>
      </rPr>
      <t>(1)</t>
    </r>
  </si>
  <si>
    <t>Operating activities</t>
  </si>
  <si>
    <t>Net income (loss)</t>
  </si>
  <si>
    <t>Adjustments for</t>
  </si>
  <si>
    <t>Income tax (recovery) expense</t>
  </si>
  <si>
    <t>Inventory write-down (reversal)</t>
  </si>
  <si>
    <t>Net finance costs</t>
  </si>
  <si>
    <t>Unrealized (gain) loss on foreign exchange</t>
  </si>
  <si>
    <t>Unrealized (gain) loss on derivatives</t>
  </si>
  <si>
    <t>Gold stream obligation</t>
  </si>
  <si>
    <t>(Gain) loss on extinguishment of debt</t>
  </si>
  <si>
    <t>(Gain) loss on disposal of assets and other</t>
  </si>
  <si>
    <t>Amortization of deferred revenue and other</t>
  </si>
  <si>
    <t>Minto obligation and bad debt provision</t>
  </si>
  <si>
    <t>Income tax paid (net)</t>
  </si>
  <si>
    <t>Payments on Minto obligation</t>
  </si>
  <si>
    <t>Other receipts (payments)</t>
  </si>
  <si>
    <t>Operating cash flow before working capital and other non-cash changes</t>
  </si>
  <si>
    <t>Changes in non-cash working capital</t>
  </si>
  <si>
    <t>Other non-cash changes</t>
  </si>
  <si>
    <t>Operating cash flow</t>
  </si>
  <si>
    <t>Investing activities</t>
  </si>
  <si>
    <t>Mineral properties, plant and equipment additions</t>
  </si>
  <si>
    <t>Finance costs capitalized on construction in progress</t>
  </si>
  <si>
    <t>Cash acquired on business combination with Mantos</t>
  </si>
  <si>
    <t>Other assets</t>
  </si>
  <si>
    <t>Investing cash flow</t>
  </si>
  <si>
    <t>Financing activities</t>
  </si>
  <si>
    <t>Proceeds from borrowings</t>
  </si>
  <si>
    <t>Repayment of borrowings</t>
  </si>
  <si>
    <t>Proceeds from related party</t>
  </si>
  <si>
    <t>Net proceeds on other liabilities</t>
  </si>
  <si>
    <t>Repayment of borrowings from related party</t>
  </si>
  <si>
    <t>Payment on purchase of non-controlling interest</t>
  </si>
  <si>
    <t>Repayment of lease obligations</t>
  </si>
  <si>
    <t>Proceeds from the exercise of options</t>
  </si>
  <si>
    <t>Net payments for settlement of derivatives</t>
  </si>
  <si>
    <t>Interest paid on long-term debt and surety bonds</t>
  </si>
  <si>
    <t>Net proceeds from issuance of shares</t>
  </si>
  <si>
    <t>Other</t>
  </si>
  <si>
    <t>Financing cash flow</t>
  </si>
  <si>
    <t>Effect of exchange rate changes on cash and cash equivalents</t>
  </si>
  <si>
    <t>Increase (Decrease) in cash and cash equivalents</t>
  </si>
  <si>
    <t>Cash and cash equivalents at the beginning of the period</t>
  </si>
  <si>
    <t>Cash and cash equivalents at the end of the period</t>
  </si>
  <si>
    <r>
      <rPr>
        <vertAlign val="superscript"/>
        <sz val="10"/>
        <color rgb="FF000000"/>
        <rFont val="Arial"/>
      </rPr>
      <t>(1)</t>
    </r>
    <r>
      <rPr>
        <sz val="10"/>
        <color rgb="FF000000"/>
        <rFont val="Arial"/>
      </rPr>
      <t>Certain of prior period figures have been reclassified to conform with the current year's presentation.</t>
    </r>
  </si>
  <si>
    <r>
      <rPr>
        <b/>
        <sz val="14"/>
        <color rgb="FFFFFFFF"/>
        <rFont val="Arial"/>
      </rPr>
      <t>Balance Sheet</t>
    </r>
    <r>
      <rPr>
        <b/>
        <vertAlign val="superscript"/>
        <sz val="14"/>
        <color rgb="FFFFFFFF"/>
        <rFont val="Arial"/>
      </rPr>
      <t>(1)</t>
    </r>
  </si>
  <si>
    <t>1Q22</t>
  </si>
  <si>
    <t>2Q22</t>
  </si>
  <si>
    <t>3Q22</t>
  </si>
  <si>
    <t>4Q22</t>
  </si>
  <si>
    <t>1Q23</t>
  </si>
  <si>
    <t>2Q23</t>
  </si>
  <si>
    <t>Current assets</t>
  </si>
  <si>
    <t>Cash and cash equivalents</t>
  </si>
  <si>
    <t>Short-term investments</t>
  </si>
  <si>
    <t>Receivables</t>
  </si>
  <si>
    <t>Inventories</t>
  </si>
  <si>
    <t>Derivative assets</t>
  </si>
  <si>
    <t>Due from related party</t>
  </si>
  <si>
    <t>Non-current assets</t>
  </si>
  <si>
    <t>Mineral properties, plant and equipment</t>
  </si>
  <si>
    <t>Deferred income tax assets</t>
  </si>
  <si>
    <t>Total assets</t>
  </si>
  <si>
    <t>Current liabilities</t>
  </si>
  <si>
    <t>Accounts payable and accrued liabilities</t>
  </si>
  <si>
    <t>Current portion of long term debt</t>
  </si>
  <si>
    <t>Current portion of due to related party</t>
  </si>
  <si>
    <t>Lease liabilities</t>
  </si>
  <si>
    <t>Income taxes payable</t>
  </si>
  <si>
    <t>Derivative liabilities</t>
  </si>
  <si>
    <t>Due to related party</t>
  </si>
  <si>
    <t>Other liabilities</t>
  </si>
  <si>
    <t>Non-current liabilities</t>
  </si>
  <si>
    <t>Long-term debt</t>
  </si>
  <si>
    <t>Deferred revenue</t>
  </si>
  <si>
    <t>Provisions</t>
  </si>
  <si>
    <t>Deferred income tax liabilities</t>
  </si>
  <si>
    <t>Total liabilities</t>
  </si>
  <si>
    <t>Equity</t>
  </si>
  <si>
    <t>Total liabilities and equity</t>
  </si>
  <si>
    <t>Non-GAAP and Other Performance Measures</t>
  </si>
  <si>
    <r>
      <rPr>
        <sz val="11"/>
        <color rgb="FF000000"/>
        <rFont val="Arial"/>
      </rPr>
      <t xml:space="preserve">The Company uses certain performance measures in its analysis. These Non-GAAP performance measures are included in this MD&amp;A because these statistics are key performance measures that management uses to monitor performance, to assess how the Company is performing, and to plan and assess the overall effectiveness and efficiency of mining operations. These performance measures do not have a standard meaning within IFRS and, therefore, amounts presented may not be comparable to similar data presented by other mining companies. These performance measures should not be considered in isolation as a substitute for measures of performance in accordance with IFRS.
</t>
    </r>
    <r>
      <rPr>
        <sz val="11"/>
        <color rgb="FF000000"/>
        <rFont val="Arial"/>
      </rPr>
      <t xml:space="preserve">
</t>
    </r>
    <r>
      <rPr>
        <sz val="11"/>
        <color rgb="FF000000"/>
        <rFont val="Arial"/>
      </rPr>
      <t>Some of these performance measures are presented in Highlights and discussed further in other sections of the MD&amp;A. These measures provide meaningful supplemental information regarding operating results because they exclude certain significant items that are not considered indicative of future financial trends either by nature or amount. As a result, these items are excluded for management assessment of operational performance and preparation of annual budgets. These significant items may include, but are not limited to, restructuring and asset impairment charges, individually significant gains and losses from sales of assets, share based compensation, unrealized gains or losses, and certain items outside the control of management. These items may not be non-recurring. However, excluding these items from GAAP or Non-GAAP results allows for a consistent understanding of the Company's consolidated financial performance when performing a multi-period assessment including assessing the likelihood of future results. Accordingly, these Non-GAAP financial measures may provide insight to investors and other external users of the Company's consolidated financial information.</t>
    </r>
  </si>
  <si>
    <t>C1 Cash Costs Per Payable Pound of Copper Produced</t>
  </si>
  <si>
    <r>
      <rPr>
        <sz val="11"/>
        <color rgb="FF000000"/>
        <rFont val="Arial"/>
      </rPr>
      <t xml:space="preserve">C1 cash costs per payable pound of copper produced is a measure reflective of operating costs per unit. C1 cash costs is calculated as cash production costs of metal produced net of by-product credits and is a key performance measure that management uses to monitor performance. Management uses this measure to assess how well the Company’s producing mines are performing and to assess overall efficiency and effectiveness of the mining operations and assumes that realized by-product prices are consistent with those prevailing during the reporting period. </t>
    </r>
  </si>
  <si>
    <t>All-in Sustaining Costs Per Payable Pound of Copper Produced</t>
  </si>
  <si>
    <r>
      <rPr>
        <sz val="11"/>
        <color rgb="FF000000"/>
        <rFont val="Arial"/>
      </rPr>
      <t>All-in sustaining costs per payable pound of copper produced is an extension of the C1 cash costs measure discussed above and is also a non-GAAP key performance measure that management uses to monitor performance. Management uses this measure to analyze margins achieved on existing assets while sustaining and maintaining production at current levels. Consolidated All-in sustaining costs includes sustaining capital and corporate general and administrative costs.</t>
    </r>
  </si>
  <si>
    <t>Net debt / Net cash</t>
  </si>
  <si>
    <r>
      <rPr>
        <sz val="11"/>
        <color rgb="FF000000"/>
        <rFont val="Arial"/>
      </rPr>
      <t xml:space="preserve">
</t>
    </r>
    <r>
      <rPr>
        <sz val="11"/>
        <color rgb="FF000000"/>
        <rFont val="Arial"/>
      </rPr>
      <t>Net debt / Net cash is a non-GAAP performance measure used by the Company to assess its financial position and is composed of Long-term debt (excluding deferred financing costs and purchase price accounting ("PPA") fair value adjustments), Cost overrun facility from MMC, Cash and cash equivalents, Short-term investments, and excluding shareholder loans.</t>
    </r>
  </si>
  <si>
    <t>Attributable Net debt / Net cash</t>
  </si>
  <si>
    <t>Attributable net debt / net cash is a non-GAAP performance measure used by the Company to assess its financial position and is calculated as net debt / net cash excluding amounts attributable to non-controlling interests.</t>
  </si>
  <si>
    <t>Available Liquidity</t>
  </si>
  <si>
    <t>Available liquidity is a non-GAAP performance measure used by the Company to assess its financial position and is composed of RCF credit capacity, the $520 million Mantoverde DP facility capacity, Cash and cash equivalents and Short-term investments. For clarity, Available liquidity does not include the Mantoverde $60 million cost overrun facility from MMC nor the $260 million undrawn portion of the Gold stream from Wheaton related to the Santo Domingo project as they are not available for general purposes.</t>
  </si>
  <si>
    <t>Adjusted net (loss) income attributable to shareholders</t>
  </si>
  <si>
    <t>Adjusted net (loss) income attributable to shareholders is Net income attributable to shareholders as reported, adjusted for certain types of transactions that in our judgment are not indicative of our normal operating activities or do not necessarily occur on a regular basis.</t>
  </si>
  <si>
    <t>EBITDA</t>
  </si>
  <si>
    <t>EBITDA is a non-GAAP measure of net loss before net finance expense, tax expense, and depletion and amortization.</t>
  </si>
  <si>
    <t>Adjusted EBITDA</t>
  </si>
  <si>
    <t>Adjusted EBITDA is EBITDA before the pre-tax effect of the adjustments made to adjusted net (loss) income (above) as well as certain other adjustments required under the RCF agreement in the determination of EBITDA for covenant calculation purposes. The adjustments made to Adjusted net (loss) income and Adjusted EBITDA allow management and readers to analyze our results more clearly and understand the cash generating potential of the Company.</t>
  </si>
  <si>
    <t xml:space="preserve">Sustaining Capital </t>
  </si>
  <si>
    <t>Sustaining capital is expenditures to maintain existing operations and sustain production levels. A reconciliation to GAAP segment MPPE additions is included within the mine site sections of this document.</t>
  </si>
  <si>
    <t xml:space="preserve">Expansionary Capital </t>
  </si>
  <si>
    <t xml:space="preserve">Expansionary capital is expenditures to increase current or future production capacity, cash flow or earnings potential. A reconciliation to GAAP segment MPPE additions is included within the mine site sections of this document. </t>
  </si>
  <si>
    <t>Realized copper price (per pound)</t>
  </si>
  <si>
    <t>Realized price per pound is a non-GAAP ratio that is calculated using the non-GAAP measures of revenue on new shipments, revenue on prior shipments, and pricing and volume adjustments.  Realized prices exclude the effects of the stream cash effects as well as TC/RCs.  Management believes that measuring these prices enables investors to better understand performance based on the realized copper sales in the current and prior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</si>
</sst>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quot;.&quot;;&quot;-&quot;#0&quot;.&quot;;#0&quot;.&quot;;_(@_)"/>
    <numFmt numFmtId="165" formatCode="#0.#######################&quot;.&quot;;&quot;-&quot;#0.#######################&quot;.&quot;;#0.#######################&quot;.&quot;;_(@_)"/>
    <numFmt numFmtId="166" formatCode="#0;&quot;-&quot;#0;#0;_(@_)"/>
    <numFmt numFmtId="167" formatCode="#,##0.0;\(#,##0.0\);&quot;—&quot;;_(@_)"/>
    <numFmt numFmtId="168" formatCode="#,##0;\(#,##0\);&quot;—&quot;;_(@_)"/>
    <numFmt numFmtId="169" formatCode="#,##0.00;\(#,##0.00\);#,##0.00;_(@_)"/>
    <numFmt numFmtId="170" formatCode="#,##0.0;\(#,##0.0\);#,##0.0;_(@_)"/>
    <numFmt numFmtId="171" formatCode="#,##0.0;&quot;-&quot;#,##0.0;#,##0.0;_(@_)"/>
    <numFmt numFmtId="172" formatCode="#,##0.00;\(#,##0.00\);&quot;—&quot;;_(@_)"/>
    <numFmt numFmtId="173" formatCode="#,##0.00;&quot;-&quot;#,##0.00;#,##0.00;_(@_)"/>
    <numFmt numFmtId="174" formatCode="#,##0;&quot;-&quot;#,##0;#,##0;_(@_)"/>
    <numFmt numFmtId="175" formatCode="#,##0;\(#,##0\);#,##0;_(@_)"/>
    <numFmt numFmtId="176" formatCode="#,##0.#######################;\(#,##0.#######################\);#,##0.#######################;_(@_)"/>
    <numFmt numFmtId="177" formatCode="&quot;&quot;#,##0.00_);&quot;&quot;\(#,##0.00\);&quot;&quot;#,##0.00_);_(@_)"/>
    <numFmt numFmtId="178" formatCode="mmmm\ d\,\ yyyy"/>
    <numFmt numFmtId="179" formatCode="#,##0.0"/>
  </numFmts>
  <fonts count="29" x14ac:knownFonts="1">
    <font>
      <sz val="10"/>
      <name val="Arial"/>
    </font>
    <font>
      <sz val="10"/>
      <color rgb="FF000000"/>
      <name val="Arial"/>
    </font>
    <font>
      <sz val="12"/>
      <color rgb="FF000000"/>
      <name val="Arial"/>
    </font>
    <font>
      <b/>
      <sz val="18"/>
      <color rgb="FF000000"/>
      <name val="Arial"/>
    </font>
    <font>
      <b/>
      <sz val="16"/>
      <color rgb="FF000000"/>
      <name val="Arial"/>
    </font>
    <font>
      <sz val="14"/>
      <color rgb="FF000000"/>
      <name val="Arial"/>
    </font>
    <font>
      <b/>
      <sz val="26"/>
      <color rgb="FFFF5000"/>
      <name val="Verdana"/>
    </font>
    <font>
      <b/>
      <sz val="11"/>
      <color rgb="FFFFFFFF"/>
      <name val="Arial"/>
    </font>
    <font>
      <b/>
      <u/>
      <sz val="11"/>
      <color rgb="FFFFFFFF"/>
      <name val="Arial"/>
    </font>
    <font>
      <sz val="10"/>
      <color rgb="FFFFFFFF"/>
      <name val="Verdana"/>
    </font>
    <font>
      <sz val="10"/>
      <color rgb="FF000000"/>
      <name val="Verdana"/>
    </font>
    <font>
      <sz val="11"/>
      <color rgb="FF000000"/>
      <name val="Arial"/>
    </font>
    <font>
      <b/>
      <sz val="11"/>
      <color rgb="FF000000"/>
      <name val="Arial"/>
    </font>
    <font>
      <sz val="9"/>
      <color rgb="FF000000"/>
      <name val="Verdana"/>
    </font>
    <font>
      <b/>
      <sz val="14"/>
      <color rgb="FFFFFFFF"/>
      <name val="Arial"/>
    </font>
    <font>
      <sz val="8"/>
      <color rgb="FFFFFFFF"/>
      <name val="Verdana"/>
    </font>
    <font>
      <b/>
      <sz val="10"/>
      <color rgb="FFFFFFFF"/>
      <name val="Arial"/>
    </font>
    <font>
      <b/>
      <sz val="10"/>
      <color rgb="FF000000"/>
      <name val="Arial"/>
    </font>
    <font>
      <b/>
      <i/>
      <sz val="10"/>
      <color rgb="FF000000"/>
      <name val="Arial"/>
    </font>
    <font>
      <sz val="7"/>
      <color rgb="FFFFFFFF"/>
      <name val="Verdana"/>
    </font>
    <font>
      <sz val="10"/>
      <color rgb="FFFFFFFF"/>
      <name val="Arial"/>
    </font>
    <font>
      <sz val="11"/>
      <color rgb="FF000000"/>
      <name val="Calibri"/>
    </font>
    <font>
      <sz val="8"/>
      <color rgb="FF000000"/>
      <name val="Verdana"/>
    </font>
    <font>
      <sz val="10"/>
      <color rgb="FFBFBFBF"/>
      <name val="Arial"/>
    </font>
    <font>
      <sz val="9"/>
      <color rgb="FF000000"/>
      <name val="Arial"/>
    </font>
    <font>
      <b/>
      <vertAlign val="superscript"/>
      <sz val="14"/>
      <color rgb="FFFFFFFF"/>
      <name val="Arial"/>
    </font>
    <font>
      <b/>
      <vertAlign val="superscript"/>
      <sz val="10"/>
      <color rgb="FF000000"/>
      <name val="Arial"/>
    </font>
    <font>
      <vertAlign val="superscript"/>
      <sz val="10"/>
      <color rgb="FF000000"/>
      <name val="Arial"/>
    </font>
    <font>
      <b/>
      <vertAlign val="superscript"/>
      <sz val="10"/>
      <color rgb="FFFFFFFF"/>
      <name val="Arial"/>
    </font>
  </fonts>
  <fills count="11">
    <fill>
      <patternFill patternType="none"/>
    </fill>
    <fill>
      <patternFill patternType="gray125"/>
    </fill>
    <fill>
      <patternFill patternType="solid">
        <fgColor rgb="FF052B48"/>
        <bgColor indexed="64"/>
      </patternFill>
    </fill>
    <fill>
      <patternFill patternType="solid">
        <fgColor rgb="FFD05F27"/>
        <bgColor indexed="64"/>
      </patternFill>
    </fill>
    <fill>
      <patternFill patternType="solid">
        <fgColor rgb="FFDBDBDB"/>
        <bgColor indexed="64"/>
      </patternFill>
    </fill>
    <fill>
      <patternFill patternType="solid">
        <fgColor rgb="FF00AC94"/>
        <bgColor indexed="64"/>
      </patternFill>
    </fill>
    <fill>
      <patternFill patternType="solid">
        <fgColor rgb="FFC9CAD4"/>
        <bgColor indexed="64"/>
      </patternFill>
    </fill>
    <fill>
      <patternFill patternType="solid">
        <fgColor rgb="FFFFFFFF"/>
        <bgColor indexed="64"/>
      </patternFill>
    </fill>
    <fill>
      <patternFill patternType="solid">
        <fgColor rgb="FF545860"/>
        <bgColor indexed="64"/>
      </patternFill>
    </fill>
    <fill>
      <patternFill patternType="solid">
        <fgColor rgb="FFAE7A67"/>
        <bgColor indexed="64"/>
      </patternFill>
    </fill>
    <fill>
      <patternFill patternType="solid">
        <fgColor rgb="FF49C6BB"/>
        <bgColor indexed="64"/>
      </patternFill>
    </fill>
  </fills>
  <borders count="18">
    <border>
      <left/>
      <right/>
      <top/>
      <bottom/>
      <diagonal/>
    </border>
    <border>
      <left/>
      <right/>
      <top/>
      <bottom style="thin">
        <color rgb="FFC9C9C9"/>
      </bottom>
      <diagonal/>
    </border>
    <border>
      <left/>
      <right/>
      <top style="thin">
        <color rgb="FFC9C9C9"/>
      </top>
      <bottom style="thin">
        <color rgb="FFC9C9C9"/>
      </bottom>
      <diagonal/>
    </border>
    <border>
      <left/>
      <right/>
      <top style="thin">
        <color rgb="FFC9C9C9"/>
      </top>
      <bottom style="thin">
        <color rgb="FF000000"/>
      </bottom>
      <diagonal/>
    </border>
    <border>
      <left/>
      <right/>
      <top style="thin">
        <color rgb="FF000000"/>
      </top>
      <bottom style="medium">
        <color rgb="FF000000"/>
      </bottom>
      <diagonal/>
    </border>
    <border>
      <left/>
      <right/>
      <top style="medium">
        <color rgb="FF000000"/>
      </top>
      <bottom style="thin">
        <color rgb="FFC9C9C9"/>
      </bottom>
      <diagonal/>
    </border>
    <border>
      <left/>
      <right/>
      <top style="medium">
        <color rgb="FF000000"/>
      </top>
      <bottom/>
      <diagonal/>
    </border>
    <border>
      <left/>
      <right/>
      <top/>
      <bottom style="thin">
        <color rgb="FF000000"/>
      </bottom>
      <diagonal/>
    </border>
    <border>
      <left/>
      <right/>
      <top style="medium">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thin">
        <color rgb="FFC9C9C9"/>
      </top>
      <bottom/>
      <diagonal/>
    </border>
    <border>
      <left/>
      <right/>
      <top style="thin">
        <color rgb="FFC9C9C9"/>
      </top>
      <bottom style="thin">
        <color rgb="FFC9CAD4"/>
      </bottom>
      <diagonal/>
    </border>
    <border>
      <left/>
      <right/>
      <top style="thin">
        <color rgb="FFC9CAD4"/>
      </top>
      <bottom style="thin">
        <color rgb="FFC9C9C9"/>
      </bottom>
      <diagonal/>
    </border>
    <border>
      <left/>
      <right/>
      <top/>
      <bottom style="medium">
        <color rgb="FF000000"/>
      </bottom>
      <diagonal/>
    </border>
    <border>
      <left/>
      <right/>
      <top style="thin">
        <color rgb="FFC9C9C9"/>
      </top>
      <bottom style="medium">
        <color rgb="FF000000"/>
      </bottom>
      <diagonal/>
    </border>
    <border>
      <left/>
      <right/>
      <top/>
      <bottom style="double">
        <color rgb="FF000000"/>
      </bottom>
      <diagonal/>
    </border>
    <border>
      <left/>
      <right/>
      <top style="double">
        <color rgb="FF000000"/>
      </top>
      <bottom style="thin">
        <color rgb="FFC9C9C9"/>
      </bottom>
      <diagonal/>
    </border>
  </borders>
  <cellStyleXfs count="6">
    <xf numFmtId="0" fontId="0" fillId="0" borderId="0"/>
    <xf numFmtId="0" fontId="1" fillId="0" borderId="0" applyBorder="0">
      <alignment wrapText="1"/>
    </xf>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cellStyleXfs>
  <cellXfs count="208">
    <xf numFmtId="0" fontId="0" fillId="0" borderId="0" xfId="0"/>
    <xf numFmtId="0" fontId="6" fillId="2" borderId="0" xfId="0" applyFont="1" applyFill="1" applyAlignment="1">
      <alignment horizontal="left" vertical="center" wrapText="1"/>
    </xf>
    <xf numFmtId="164" fontId="7" fillId="2" borderId="0" xfId="0" applyNumberFormat="1" applyFont="1" applyFill="1" applyAlignment="1">
      <alignment horizontal="center" vertical="center" wrapText="1"/>
    </xf>
    <xf numFmtId="0" fontId="8" fillId="2" borderId="0" xfId="0" applyFont="1" applyFill="1" applyAlignment="1">
      <alignment horizontal="left" vertical="center" wrapText="1"/>
    </xf>
    <xf numFmtId="0" fontId="8" fillId="2" borderId="0" xfId="0" applyFont="1" applyFill="1" applyAlignment="1">
      <alignment horizontal="left" vertical="center" wrapText="1" indent="2"/>
    </xf>
    <xf numFmtId="165" fontId="7" fillId="2" borderId="0" xfId="0" applyNumberFormat="1" applyFont="1" applyFill="1" applyAlignment="1">
      <alignment horizontal="center" vertical="center" wrapText="1"/>
    </xf>
    <xf numFmtId="0" fontId="10" fillId="2" borderId="0" xfId="0" applyFont="1" applyFill="1" applyAlignment="1">
      <alignment wrapText="1"/>
    </xf>
    <xf numFmtId="0" fontId="10" fillId="2" borderId="0" xfId="0" applyFont="1" applyFill="1" applyAlignment="1">
      <alignment horizontal="center" vertical="center" wrapText="1"/>
    </xf>
    <xf numFmtId="0" fontId="10" fillId="2" borderId="0" xfId="0" applyFont="1" applyFill="1" applyAlignment="1">
      <alignment horizontal="left" vertical="center" wrapText="1"/>
    </xf>
    <xf numFmtId="0" fontId="11" fillId="2" borderId="0" xfId="0" applyFont="1" applyFill="1" applyAlignment="1">
      <alignment wrapText="1"/>
    </xf>
    <xf numFmtId="0" fontId="7" fillId="2" borderId="0" xfId="0" applyFont="1" applyFill="1" applyAlignment="1">
      <alignment horizontal="center" vertical="center" wrapText="1"/>
    </xf>
    <xf numFmtId="0" fontId="9" fillId="2" borderId="0" xfId="0" applyFont="1" applyFill="1" applyAlignment="1">
      <alignment wrapText="1"/>
    </xf>
    <xf numFmtId="0" fontId="12" fillId="2" borderId="0" xfId="0" applyFont="1" applyFill="1" applyAlignment="1">
      <alignment horizontal="center" vertical="center" wrapText="1"/>
    </xf>
    <xf numFmtId="0" fontId="11" fillId="2" borderId="0" xfId="0" applyFont="1" applyFill="1" applyAlignment="1">
      <alignment horizontal="center" vertical="center" wrapText="1"/>
    </xf>
    <xf numFmtId="0" fontId="13" fillId="0" borderId="0" xfId="0" applyFont="1" applyAlignment="1">
      <alignment vertical="top" wrapText="1"/>
    </xf>
    <xf numFmtId="0" fontId="14" fillId="3" borderId="0" xfId="0" applyFont="1" applyFill="1" applyAlignment="1">
      <alignment vertical="center" wrapText="1"/>
    </xf>
    <xf numFmtId="166" fontId="15" fillId="0" borderId="0" xfId="0" applyNumberFormat="1" applyFont="1" applyAlignment="1">
      <alignment horizontal="center" vertical="center" wrapText="1"/>
    </xf>
    <xf numFmtId="0" fontId="16" fillId="2" borderId="1" xfId="0" applyFont="1" applyFill="1" applyBorder="1" applyAlignment="1">
      <alignment vertical="center" wrapText="1"/>
    </xf>
    <xf numFmtId="0" fontId="16" fillId="2" borderId="1" xfId="0" applyFont="1" applyFill="1" applyBorder="1" applyAlignment="1">
      <alignment horizontal="center" vertical="center" wrapText="1"/>
    </xf>
    <xf numFmtId="166" fontId="16" fillId="2" borderId="1" xfId="0" applyNumberFormat="1" applyFont="1" applyFill="1" applyBorder="1" applyAlignment="1">
      <alignment horizontal="center" vertical="center" wrapText="1"/>
    </xf>
    <xf numFmtId="0" fontId="17" fillId="0" borderId="2" xfId="0" applyFont="1" applyBorder="1" applyAlignment="1">
      <alignment vertical="center" wrapText="1"/>
    </xf>
    <xf numFmtId="167" fontId="17" fillId="0" borderId="2" xfId="0" applyNumberFormat="1" applyFont="1" applyBorder="1" applyAlignment="1">
      <alignment horizontal="center" vertical="center" wrapText="1"/>
    </xf>
    <xf numFmtId="167" fontId="17" fillId="4" borderId="2" xfId="0" applyNumberFormat="1" applyFont="1" applyFill="1" applyBorder="1" applyAlignment="1">
      <alignment horizontal="center" vertical="center" wrapText="1"/>
    </xf>
    <xf numFmtId="0" fontId="1" fillId="0" borderId="2" xfId="0" applyFont="1" applyBorder="1" applyAlignment="1">
      <alignment horizontal="left" vertical="center" wrapText="1" indent="1"/>
    </xf>
    <xf numFmtId="167" fontId="1" fillId="0" borderId="2" xfId="0" applyNumberFormat="1" applyFont="1" applyBorder="1" applyAlignment="1">
      <alignment horizontal="center" vertical="center" wrapText="1"/>
    </xf>
    <xf numFmtId="167" fontId="1" fillId="4" borderId="2" xfId="0" applyNumberFormat="1" applyFont="1" applyFill="1" applyBorder="1" applyAlignment="1">
      <alignment horizontal="center" vertical="center" wrapText="1"/>
    </xf>
    <xf numFmtId="0" fontId="1" fillId="0" borderId="3" xfId="0" applyFont="1" applyBorder="1" applyAlignment="1">
      <alignment horizontal="left" vertical="center" wrapText="1" indent="1"/>
    </xf>
    <xf numFmtId="167" fontId="1" fillId="0" borderId="3" xfId="0" applyNumberFormat="1" applyFont="1" applyBorder="1" applyAlignment="1">
      <alignment horizontal="center" vertical="center" wrapText="1"/>
    </xf>
    <xf numFmtId="167" fontId="1" fillId="4" borderId="3" xfId="0" applyNumberFormat="1" applyFont="1" applyFill="1" applyBorder="1" applyAlignment="1">
      <alignment horizontal="center" vertical="center" wrapText="1"/>
    </xf>
    <xf numFmtId="0" fontId="17" fillId="0" borderId="4" xfId="0" applyFont="1" applyBorder="1" applyAlignment="1">
      <alignment vertical="center" wrapText="1"/>
    </xf>
    <xf numFmtId="167" fontId="17" fillId="0" borderId="4" xfId="0" applyNumberFormat="1" applyFont="1" applyBorder="1" applyAlignment="1">
      <alignment horizontal="center" vertical="center" wrapText="1"/>
    </xf>
    <xf numFmtId="167" fontId="17" fillId="4" borderId="4" xfId="0" applyNumberFormat="1" applyFont="1" applyFill="1" applyBorder="1" applyAlignment="1">
      <alignment horizontal="center" vertical="center" wrapText="1"/>
    </xf>
    <xf numFmtId="0" fontId="1" fillId="0" borderId="5" xfId="0" applyFont="1" applyBorder="1" applyAlignment="1">
      <alignment horizontal="left" vertical="center" wrapText="1" indent="1"/>
    </xf>
    <xf numFmtId="167" fontId="1" fillId="0" borderId="5" xfId="0" applyNumberFormat="1" applyFont="1" applyBorder="1" applyAlignment="1">
      <alignment horizontal="center" vertical="center" wrapText="1"/>
    </xf>
    <xf numFmtId="167" fontId="1" fillId="4" borderId="5" xfId="0" applyNumberFormat="1" applyFont="1" applyFill="1" applyBorder="1" applyAlignment="1">
      <alignment horizontal="center" vertical="center" wrapText="1"/>
    </xf>
    <xf numFmtId="0" fontId="1" fillId="0" borderId="6" xfId="0" applyFont="1" applyBorder="1" applyAlignment="1">
      <alignment horizontal="left" vertical="center" wrapText="1" indent="1"/>
    </xf>
    <xf numFmtId="167" fontId="1" fillId="0" borderId="6" xfId="0" applyNumberFormat="1" applyFont="1" applyBorder="1" applyAlignment="1">
      <alignment horizontal="center" vertical="center" wrapText="1"/>
    </xf>
    <xf numFmtId="167" fontId="1" fillId="4" borderId="6" xfId="0" applyNumberFormat="1" applyFont="1" applyFill="1" applyBorder="1" applyAlignment="1">
      <alignment horizontal="center" vertical="center" wrapText="1"/>
    </xf>
    <xf numFmtId="0" fontId="1" fillId="0" borderId="0" xfId="0" applyFont="1" applyAlignment="1">
      <alignment horizontal="left" vertical="center" wrapText="1" indent="1"/>
    </xf>
    <xf numFmtId="167" fontId="1" fillId="0" borderId="0" xfId="0" applyNumberFormat="1" applyFont="1" applyAlignment="1">
      <alignment horizontal="center" vertical="center" wrapText="1"/>
    </xf>
    <xf numFmtId="167" fontId="1" fillId="4" borderId="0" xfId="0" applyNumberFormat="1" applyFont="1" applyFill="1" applyAlignment="1">
      <alignment horizontal="center" vertical="center" wrapText="1"/>
    </xf>
    <xf numFmtId="0" fontId="1" fillId="0" borderId="0" xfId="0" applyFont="1" applyAlignment="1">
      <alignment horizontal="center" vertical="center" wrapText="1"/>
    </xf>
    <xf numFmtId="0" fontId="1" fillId="4" borderId="0" xfId="0" applyFont="1" applyFill="1" applyAlignment="1">
      <alignment horizontal="center" vertical="center" wrapText="1"/>
    </xf>
    <xf numFmtId="0" fontId="1" fillId="0" borderId="7" xfId="0" applyFont="1" applyBorder="1" applyAlignment="1">
      <alignment horizontal="left" vertical="center" wrapText="1" indent="1"/>
    </xf>
    <xf numFmtId="0" fontId="1" fillId="0" borderId="7" xfId="0" applyFont="1" applyBorder="1" applyAlignment="1">
      <alignment horizontal="center" vertical="center" wrapText="1"/>
    </xf>
    <xf numFmtId="0" fontId="1" fillId="4" borderId="7" xfId="0" applyFont="1" applyFill="1" applyBorder="1" applyAlignment="1">
      <alignment horizontal="center" vertical="center" wrapText="1"/>
    </xf>
    <xf numFmtId="0" fontId="1" fillId="0" borderId="8" xfId="0" applyFont="1" applyBorder="1" applyAlignment="1">
      <alignment horizontal="left" vertical="center" wrapText="1" indent="1"/>
    </xf>
    <xf numFmtId="167" fontId="1" fillId="0" borderId="8" xfId="0" applyNumberFormat="1" applyFont="1" applyBorder="1" applyAlignment="1">
      <alignment horizontal="center" vertical="center" wrapText="1"/>
    </xf>
    <xf numFmtId="167" fontId="1" fillId="4" borderId="8" xfId="0" applyNumberFormat="1" applyFont="1" applyFill="1" applyBorder="1" applyAlignment="1">
      <alignment horizontal="center" vertical="center" wrapText="1"/>
    </xf>
    <xf numFmtId="0" fontId="17" fillId="0" borderId="9" xfId="0" applyFont="1" applyBorder="1" applyAlignment="1">
      <alignment vertical="center" wrapText="1"/>
    </xf>
    <xf numFmtId="167" fontId="17" fillId="0" borderId="9" xfId="0" applyNumberFormat="1" applyFont="1" applyBorder="1" applyAlignment="1">
      <alignment horizontal="center" vertical="center" wrapText="1"/>
    </xf>
    <xf numFmtId="167" fontId="17" fillId="4" borderId="9" xfId="0" applyNumberFormat="1" applyFont="1" applyFill="1" applyBorder="1" applyAlignment="1">
      <alignment horizontal="center" vertical="center" wrapText="1"/>
    </xf>
    <xf numFmtId="0" fontId="1" fillId="0" borderId="10" xfId="0" applyFont="1" applyBorder="1" applyAlignment="1">
      <alignment horizontal="left" vertical="center" wrapText="1" indent="1"/>
    </xf>
    <xf numFmtId="167" fontId="1" fillId="0" borderId="10" xfId="0" applyNumberFormat="1" applyFont="1" applyBorder="1" applyAlignment="1">
      <alignment horizontal="center" vertical="center" wrapText="1"/>
    </xf>
    <xf numFmtId="167" fontId="1" fillId="4" borderId="10" xfId="0" applyNumberFormat="1" applyFont="1" applyFill="1" applyBorder="1" applyAlignment="1">
      <alignment horizontal="center" vertical="center" wrapText="1"/>
    </xf>
    <xf numFmtId="0" fontId="1" fillId="0" borderId="1" xfId="0" applyFont="1" applyBorder="1" applyAlignment="1">
      <alignment horizontal="left" vertical="center" wrapText="1" indent="1"/>
    </xf>
    <xf numFmtId="168" fontId="1" fillId="0" borderId="1" xfId="0" applyNumberFormat="1" applyFont="1" applyBorder="1" applyAlignment="1">
      <alignment horizontal="center" vertical="center" wrapText="1"/>
    </xf>
    <xf numFmtId="168" fontId="1" fillId="4" borderId="1" xfId="0" applyNumberFormat="1" applyFont="1" applyFill="1" applyBorder="1" applyAlignment="1">
      <alignment horizontal="center" vertical="center" wrapText="1"/>
    </xf>
    <xf numFmtId="169" fontId="17" fillId="0" borderId="2" xfId="0" applyNumberFormat="1" applyFont="1" applyBorder="1" applyAlignment="1">
      <alignment horizontal="center" vertical="center" wrapText="1"/>
    </xf>
    <xf numFmtId="169" fontId="17" fillId="4" borderId="2" xfId="0" applyNumberFormat="1" applyFont="1" applyFill="1" applyBorder="1" applyAlignment="1">
      <alignment horizontal="center" vertical="center" wrapText="1"/>
    </xf>
    <xf numFmtId="170" fontId="17" fillId="0" borderId="2" xfId="0" applyNumberFormat="1" applyFont="1" applyBorder="1" applyAlignment="1">
      <alignment horizontal="center" vertical="center" wrapText="1"/>
    </xf>
    <xf numFmtId="170" fontId="17" fillId="4" borderId="2" xfId="0" applyNumberFormat="1" applyFont="1" applyFill="1" applyBorder="1" applyAlignment="1">
      <alignment horizontal="center" vertical="center" wrapText="1"/>
    </xf>
    <xf numFmtId="0" fontId="1" fillId="0" borderId="0" xfId="0" applyFont="1" applyAlignment="1">
      <alignment vertical="center" wrapText="1"/>
    </xf>
    <xf numFmtId="0" fontId="17" fillId="0" borderId="11" xfId="0" applyFont="1" applyBorder="1" applyAlignment="1">
      <alignment vertical="center" wrapText="1"/>
    </xf>
    <xf numFmtId="0" fontId="17" fillId="0" borderId="11" xfId="0" applyFont="1" applyBorder="1" applyAlignment="1">
      <alignment horizontal="center" vertical="center" wrapText="1"/>
    </xf>
    <xf numFmtId="0" fontId="16" fillId="5" borderId="0" xfId="0" applyFont="1" applyFill="1" applyAlignment="1">
      <alignment vertical="center" wrapText="1"/>
    </xf>
    <xf numFmtId="0" fontId="16" fillId="5" borderId="0" xfId="0" applyFont="1" applyFill="1" applyAlignment="1">
      <alignment horizontal="center" vertical="center" wrapText="1"/>
    </xf>
    <xf numFmtId="166" fontId="16" fillId="5" borderId="0" xfId="0" applyNumberFormat="1" applyFont="1" applyFill="1" applyAlignment="1">
      <alignment horizontal="center" vertical="center" wrapText="1"/>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6" borderId="0" xfId="0" applyFont="1" applyFill="1" applyAlignment="1">
      <alignment horizontal="center" vertical="center" wrapText="1"/>
    </xf>
    <xf numFmtId="0" fontId="18" fillId="0" borderId="0" xfId="0" applyFont="1" applyAlignment="1">
      <alignment horizontal="left" vertical="center" wrapText="1" indent="1"/>
    </xf>
    <xf numFmtId="0" fontId="17" fillId="0" borderId="1" xfId="0" applyFont="1" applyBorder="1" applyAlignment="1">
      <alignment horizontal="center" vertical="center" wrapText="1"/>
    </xf>
    <xf numFmtId="167" fontId="1" fillId="0" borderId="1" xfId="0" applyNumberFormat="1" applyFont="1" applyBorder="1" applyAlignment="1">
      <alignment horizontal="center" vertical="center" wrapText="1"/>
    </xf>
    <xf numFmtId="167" fontId="1" fillId="6" borderId="1" xfId="0" applyNumberFormat="1" applyFont="1" applyFill="1" applyBorder="1" applyAlignment="1">
      <alignment horizontal="center" vertical="center" wrapText="1"/>
    </xf>
    <xf numFmtId="167" fontId="1" fillId="6" borderId="2" xfId="0" applyNumberFormat="1" applyFont="1" applyFill="1" applyBorder="1" applyAlignment="1">
      <alignment horizontal="center" vertical="center" wrapText="1"/>
    </xf>
    <xf numFmtId="0" fontId="1" fillId="0" borderId="11" xfId="0" applyFont="1" applyBorder="1" applyAlignment="1">
      <alignment horizontal="left" vertical="center" wrapText="1" indent="1"/>
    </xf>
    <xf numFmtId="167" fontId="1" fillId="0" borderId="11" xfId="0" applyNumberFormat="1" applyFont="1" applyBorder="1" applyAlignment="1">
      <alignment horizontal="center" vertical="center" wrapText="1"/>
    </xf>
    <xf numFmtId="167" fontId="1" fillId="6" borderId="11" xfId="0" applyNumberFormat="1" applyFont="1" applyFill="1" applyBorder="1" applyAlignment="1">
      <alignment horizontal="center" vertical="center" wrapText="1"/>
    </xf>
    <xf numFmtId="0" fontId="18" fillId="6" borderId="12" xfId="0" applyFont="1" applyFill="1" applyBorder="1" applyAlignment="1">
      <alignment horizontal="left" vertical="center" wrapText="1" indent="1"/>
    </xf>
    <xf numFmtId="171" fontId="17" fillId="6" borderId="11" xfId="0" applyNumberFormat="1" applyFont="1" applyFill="1" applyBorder="1" applyAlignment="1">
      <alignment horizontal="center" vertical="center" wrapText="1"/>
    </xf>
    <xf numFmtId="0" fontId="18" fillId="7" borderId="13" xfId="0" applyFont="1" applyFill="1" applyBorder="1" applyAlignment="1">
      <alignment horizontal="left" vertical="center" wrapText="1" indent="1"/>
    </xf>
    <xf numFmtId="0" fontId="1" fillId="0" borderId="1" xfId="0" applyFont="1" applyBorder="1" applyAlignment="1">
      <alignment horizontal="center" vertical="center" wrapText="1"/>
    </xf>
    <xf numFmtId="0" fontId="1" fillId="6" borderId="1" xfId="0" applyFont="1" applyFill="1" applyBorder="1" applyAlignment="1">
      <alignment horizontal="center" vertical="center" wrapText="1"/>
    </xf>
    <xf numFmtId="0" fontId="18" fillId="6" borderId="11" xfId="0" applyFont="1" applyFill="1" applyBorder="1" applyAlignment="1">
      <alignment horizontal="left" vertical="center" wrapText="1" indent="1"/>
    </xf>
    <xf numFmtId="0" fontId="16" fillId="8" borderId="0" xfId="0" applyFont="1" applyFill="1" applyAlignment="1">
      <alignment horizontal="left" vertical="center" wrapText="1"/>
    </xf>
    <xf numFmtId="171" fontId="16" fillId="8" borderId="0" xfId="0" applyNumberFormat="1" applyFont="1" applyFill="1" applyAlignment="1">
      <alignment horizontal="center" vertical="center" wrapText="1"/>
    </xf>
    <xf numFmtId="0" fontId="17" fillId="0" borderId="1" xfId="0" applyFont="1" applyBorder="1" applyAlignment="1">
      <alignment horizontal="left" vertical="center" wrapText="1"/>
    </xf>
    <xf numFmtId="172" fontId="1" fillId="0" borderId="2" xfId="0" applyNumberFormat="1" applyFont="1" applyBorder="1" applyAlignment="1">
      <alignment horizontal="center" vertical="center" wrapText="1"/>
    </xf>
    <xf numFmtId="172" fontId="1" fillId="6" borderId="2" xfId="0" applyNumberFormat="1" applyFont="1" applyFill="1" applyBorder="1" applyAlignment="1">
      <alignment horizontal="center" vertical="center" wrapText="1"/>
    </xf>
    <xf numFmtId="0" fontId="17" fillId="7" borderId="11" xfId="0" applyFont="1" applyFill="1" applyBorder="1" applyAlignment="1">
      <alignment horizontal="left" vertical="center" wrapText="1"/>
    </xf>
    <xf numFmtId="0" fontId="1" fillId="0" borderId="11" xfId="0" applyFont="1" applyBorder="1" applyAlignment="1">
      <alignment horizontal="center" vertical="center" wrapText="1"/>
    </xf>
    <xf numFmtId="0" fontId="1" fillId="6" borderId="11" xfId="0" applyFont="1" applyFill="1" applyBorder="1" applyAlignment="1">
      <alignment horizontal="center" vertical="center" wrapText="1"/>
    </xf>
    <xf numFmtId="0" fontId="18" fillId="0" borderId="1" xfId="0" applyFont="1" applyBorder="1" applyAlignment="1">
      <alignment horizontal="left" vertical="center" wrapText="1" indent="1"/>
    </xf>
    <xf numFmtId="173" fontId="17" fillId="6" borderId="11" xfId="0" applyNumberFormat="1" applyFont="1" applyFill="1" applyBorder="1" applyAlignment="1">
      <alignment horizontal="center" vertical="center" wrapText="1"/>
    </xf>
    <xf numFmtId="172" fontId="1" fillId="0" borderId="1" xfId="0" applyNumberFormat="1" applyFont="1" applyBorder="1" applyAlignment="1">
      <alignment horizontal="center" vertical="center" wrapText="1"/>
    </xf>
    <xf numFmtId="172" fontId="1" fillId="6" borderId="1" xfId="0" applyNumberFormat="1" applyFont="1" applyFill="1" applyBorder="1" applyAlignment="1">
      <alignment horizontal="center" vertical="center" wrapText="1"/>
    </xf>
    <xf numFmtId="173" fontId="16" fillId="8" borderId="0" xfId="0" applyNumberFormat="1" applyFont="1" applyFill="1" applyAlignment="1">
      <alignment horizontal="center" vertical="center" wrapText="1"/>
    </xf>
    <xf numFmtId="0" fontId="1" fillId="6" borderId="0" xfId="0" applyFont="1" applyFill="1" applyAlignment="1">
      <alignment horizontal="center" vertical="center" wrapText="1"/>
    </xf>
    <xf numFmtId="0" fontId="16" fillId="9" borderId="0" xfId="0" applyFont="1" applyFill="1" applyAlignment="1">
      <alignment horizontal="center" vertical="center" wrapText="1"/>
    </xf>
    <xf numFmtId="166" fontId="16" fillId="9" borderId="0" xfId="0" applyNumberFormat="1" applyFont="1" applyFill="1" applyAlignment="1">
      <alignment horizontal="center" vertical="center" wrapText="1"/>
    </xf>
    <xf numFmtId="166" fontId="19" fillId="0" borderId="0" xfId="0" applyNumberFormat="1" applyFont="1" applyAlignment="1">
      <alignment horizontal="center" vertical="center" wrapText="1"/>
    </xf>
    <xf numFmtId="0" fontId="17" fillId="6" borderId="1" xfId="0" applyFont="1" applyFill="1" applyBorder="1" applyAlignment="1">
      <alignment horizontal="center" vertical="center" wrapText="1"/>
    </xf>
    <xf numFmtId="168" fontId="1" fillId="0" borderId="2" xfId="0" applyNumberFormat="1" applyFont="1" applyBorder="1" applyAlignment="1">
      <alignment horizontal="center" vertical="center" wrapText="1"/>
    </xf>
    <xf numFmtId="168" fontId="1" fillId="6" borderId="2" xfId="0" applyNumberFormat="1" applyFont="1" applyFill="1" applyBorder="1" applyAlignment="1">
      <alignment horizontal="center" vertical="center" wrapText="1"/>
    </xf>
    <xf numFmtId="168" fontId="1" fillId="0" borderId="0" xfId="0" applyNumberFormat="1" applyFont="1" applyAlignment="1">
      <alignment horizontal="center" vertical="center" wrapText="1"/>
    </xf>
    <xf numFmtId="0" fontId="16" fillId="8" borderId="2" xfId="0" applyFont="1" applyFill="1" applyBorder="1" applyAlignment="1">
      <alignment horizontal="left" vertical="center" wrapText="1"/>
    </xf>
    <xf numFmtId="174" fontId="16" fillId="8" borderId="2" xfId="0" applyNumberFormat="1" applyFont="1" applyFill="1" applyBorder="1" applyAlignment="1">
      <alignment horizontal="center" vertical="center" wrapText="1"/>
    </xf>
    <xf numFmtId="174" fontId="16" fillId="8" borderId="0" xfId="0" applyNumberFormat="1" applyFont="1" applyFill="1" applyAlignment="1">
      <alignment horizontal="center" vertical="center" wrapText="1"/>
    </xf>
    <xf numFmtId="175" fontId="1" fillId="0" borderId="2" xfId="0" applyNumberFormat="1" applyFont="1" applyBorder="1" applyAlignment="1">
      <alignment horizontal="center" vertical="center" wrapText="1"/>
    </xf>
    <xf numFmtId="175" fontId="1" fillId="6" borderId="2" xfId="0" applyNumberFormat="1" applyFont="1" applyFill="1" applyBorder="1" applyAlignment="1">
      <alignment horizontal="center" vertical="center" wrapText="1"/>
    </xf>
    <xf numFmtId="0" fontId="17" fillId="0" borderId="11" xfId="0" applyFont="1" applyBorder="1" applyAlignment="1">
      <alignment horizontal="left" vertical="center" wrapText="1"/>
    </xf>
    <xf numFmtId="174" fontId="17" fillId="0" borderId="11" xfId="0" applyNumberFormat="1" applyFont="1" applyBorder="1" applyAlignment="1">
      <alignment horizontal="center" vertical="center" wrapText="1"/>
    </xf>
    <xf numFmtId="174" fontId="17" fillId="6" borderId="11" xfId="0" applyNumberFormat="1" applyFont="1" applyFill="1" applyBorder="1" applyAlignment="1">
      <alignment horizontal="center" vertical="center" wrapText="1"/>
    </xf>
    <xf numFmtId="169" fontId="1" fillId="0" borderId="1" xfId="0" applyNumberFormat="1" applyFont="1" applyBorder="1" applyAlignment="1">
      <alignment horizontal="center" vertical="center" wrapText="1"/>
    </xf>
    <xf numFmtId="169" fontId="1" fillId="6" borderId="1" xfId="0" applyNumberFormat="1" applyFont="1" applyFill="1" applyBorder="1" applyAlignment="1">
      <alignment horizontal="center" vertical="center" wrapText="1"/>
    </xf>
    <xf numFmtId="166" fontId="20" fillId="0" borderId="0" xfId="0" applyNumberFormat="1" applyFont="1" applyAlignment="1">
      <alignment horizontal="center" vertical="center" wrapText="1"/>
    </xf>
    <xf numFmtId="169" fontId="1" fillId="0" borderId="2" xfId="0" applyNumberFormat="1" applyFont="1" applyBorder="1" applyAlignment="1">
      <alignment horizontal="center" vertical="center" wrapText="1"/>
    </xf>
    <xf numFmtId="169" fontId="1" fillId="6" borderId="2" xfId="0" applyNumberFormat="1" applyFont="1" applyFill="1" applyBorder="1" applyAlignment="1">
      <alignment horizontal="center" vertical="center" wrapText="1"/>
    </xf>
    <xf numFmtId="170" fontId="1" fillId="0" borderId="2" xfId="0" applyNumberFormat="1" applyFont="1" applyBorder="1" applyAlignment="1">
      <alignment horizontal="center" vertical="center" wrapText="1"/>
    </xf>
    <xf numFmtId="170" fontId="1" fillId="0" borderId="11" xfId="0" applyNumberFormat="1" applyFont="1" applyBorder="1" applyAlignment="1">
      <alignment horizontal="center" vertical="center" wrapText="1"/>
    </xf>
    <xf numFmtId="170" fontId="1" fillId="6" borderId="11" xfId="0" applyNumberFormat="1" applyFont="1" applyFill="1" applyBorder="1" applyAlignment="1">
      <alignment horizontal="center" vertical="center" wrapText="1"/>
    </xf>
    <xf numFmtId="176" fontId="1" fillId="0" borderId="2" xfId="0" applyNumberFormat="1" applyFont="1" applyBorder="1" applyAlignment="1">
      <alignment horizontal="center" vertical="center" wrapText="1"/>
    </xf>
    <xf numFmtId="169" fontId="1" fillId="0" borderId="0" xfId="0" applyNumberFormat="1" applyFont="1" applyAlignment="1">
      <alignment horizontal="center" vertical="center" wrapText="1"/>
    </xf>
    <xf numFmtId="176" fontId="1" fillId="6" borderId="0" xfId="0" applyNumberFormat="1" applyFont="1" applyFill="1" applyAlignment="1">
      <alignment horizontal="center" vertical="center" wrapText="1"/>
    </xf>
    <xf numFmtId="172" fontId="1" fillId="0" borderId="11" xfId="0" applyNumberFormat="1" applyFont="1" applyBorder="1" applyAlignment="1">
      <alignment horizontal="center" vertical="center" wrapText="1"/>
    </xf>
    <xf numFmtId="172" fontId="1" fillId="6" borderId="11"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wrapText="1"/>
    </xf>
    <xf numFmtId="176" fontId="1" fillId="6" borderId="1" xfId="0" applyNumberFormat="1" applyFont="1" applyFill="1" applyBorder="1" applyAlignment="1">
      <alignment horizontal="center" vertical="center" wrapText="1"/>
    </xf>
    <xf numFmtId="170"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6" borderId="2" xfId="0" applyFont="1" applyFill="1" applyBorder="1" applyAlignment="1">
      <alignment horizontal="center" vertical="center" wrapText="1"/>
    </xf>
    <xf numFmtId="170" fontId="1" fillId="6" borderId="2" xfId="0" applyNumberFormat="1" applyFont="1" applyFill="1" applyBorder="1" applyAlignment="1">
      <alignment horizontal="center" vertical="center" wrapText="1"/>
    </xf>
    <xf numFmtId="0" fontId="17" fillId="0" borderId="2" xfId="0" applyFont="1" applyBorder="1" applyAlignment="1">
      <alignment horizontal="left" vertical="center" wrapText="1"/>
    </xf>
    <xf numFmtId="0" fontId="17" fillId="6" borderId="11" xfId="0" applyFont="1" applyFill="1" applyBorder="1" applyAlignment="1">
      <alignment horizontal="center" vertical="center" wrapText="1"/>
    </xf>
    <xf numFmtId="0" fontId="1" fillId="7" borderId="1" xfId="0" applyFont="1" applyFill="1" applyBorder="1" applyAlignment="1">
      <alignment horizontal="left" vertical="center" wrapText="1"/>
    </xf>
    <xf numFmtId="174" fontId="1" fillId="0" borderId="1" xfId="0" applyNumberFormat="1" applyFont="1" applyBorder="1" applyAlignment="1">
      <alignment horizontal="center" vertical="center" wrapText="1"/>
    </xf>
    <xf numFmtId="174" fontId="1" fillId="6" borderId="1" xfId="0" applyNumberFormat="1" applyFont="1" applyFill="1" applyBorder="1" applyAlignment="1">
      <alignment horizontal="center" vertical="center" wrapText="1"/>
    </xf>
    <xf numFmtId="177" fontId="1" fillId="0" borderId="2" xfId="0" applyNumberFormat="1" applyFont="1" applyBorder="1" applyAlignment="1">
      <alignment horizontal="center" vertical="center" wrapText="1"/>
    </xf>
    <xf numFmtId="177" fontId="1" fillId="6" borderId="2" xfId="0" applyNumberFormat="1" applyFont="1" applyFill="1" applyBorder="1" applyAlignment="1">
      <alignment horizontal="center" vertical="center" wrapText="1"/>
    </xf>
    <xf numFmtId="0" fontId="16" fillId="8" borderId="11" xfId="0" applyFont="1" applyFill="1" applyBorder="1" applyAlignment="1">
      <alignment horizontal="left" vertical="center" wrapText="1"/>
    </xf>
    <xf numFmtId="173" fontId="16" fillId="8" borderId="11" xfId="0" applyNumberFormat="1" applyFont="1" applyFill="1" applyBorder="1" applyAlignment="1">
      <alignment horizontal="center" vertical="center" wrapText="1"/>
    </xf>
    <xf numFmtId="0" fontId="16" fillId="10" borderId="1" xfId="0" applyFont="1" applyFill="1" applyBorder="1" applyAlignment="1">
      <alignment horizontal="left" vertical="center" wrapText="1"/>
    </xf>
    <xf numFmtId="0" fontId="16" fillId="10" borderId="1" xfId="0" applyFont="1" applyFill="1" applyBorder="1" applyAlignment="1">
      <alignment horizontal="center" vertical="center" wrapText="1"/>
    </xf>
    <xf numFmtId="174" fontId="1" fillId="0" borderId="2" xfId="0" applyNumberFormat="1" applyFont="1" applyBorder="1" applyAlignment="1">
      <alignment horizontal="center" vertical="center" wrapText="1"/>
    </xf>
    <xf numFmtId="174" fontId="1" fillId="6" borderId="2" xfId="0" applyNumberFormat="1" applyFont="1" applyFill="1" applyBorder="1" applyAlignment="1">
      <alignment horizontal="center" vertical="center" wrapText="1"/>
    </xf>
    <xf numFmtId="170" fontId="17" fillId="6" borderId="2" xfId="0" applyNumberFormat="1" applyFont="1" applyFill="1" applyBorder="1" applyAlignment="1">
      <alignment horizontal="center" vertical="center" wrapText="1"/>
    </xf>
    <xf numFmtId="170" fontId="16" fillId="8" borderId="2" xfId="0" applyNumberFormat="1" applyFont="1" applyFill="1" applyBorder="1" applyAlignment="1">
      <alignment horizontal="center" vertical="center" wrapText="1"/>
    </xf>
    <xf numFmtId="0" fontId="16" fillId="2" borderId="2" xfId="0" applyFont="1" applyFill="1" applyBorder="1" applyAlignment="1">
      <alignment horizontal="left" vertical="center" wrapText="1"/>
    </xf>
    <xf numFmtId="0" fontId="16" fillId="2" borderId="2" xfId="0" applyFont="1" applyFill="1" applyBorder="1" applyAlignment="1">
      <alignment horizontal="center" vertical="center" wrapText="1"/>
    </xf>
    <xf numFmtId="171" fontId="16" fillId="8" borderId="11" xfId="0" applyNumberFormat="1" applyFont="1" applyFill="1" applyBorder="1" applyAlignment="1">
      <alignment horizontal="center" vertical="center" wrapText="1"/>
    </xf>
    <xf numFmtId="0" fontId="16" fillId="9" borderId="0" xfId="0" applyFont="1" applyFill="1" applyAlignment="1">
      <alignment vertical="center" wrapText="1"/>
    </xf>
    <xf numFmtId="174" fontId="16" fillId="8" borderId="11"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175" fontId="1" fillId="0" borderId="1" xfId="0" applyNumberFormat="1" applyFont="1" applyBorder="1" applyAlignment="1">
      <alignment horizontal="center" vertical="center" wrapText="1"/>
    </xf>
    <xf numFmtId="175" fontId="1" fillId="6" borderId="1" xfId="0" applyNumberFormat="1" applyFont="1" applyFill="1" applyBorder="1" applyAlignment="1">
      <alignment horizontal="center" vertical="center" wrapText="1"/>
    </xf>
    <xf numFmtId="0" fontId="1" fillId="7" borderId="0" xfId="0" applyFont="1" applyFill="1" applyAlignment="1">
      <alignment horizontal="left" vertical="center" wrapText="1"/>
    </xf>
    <xf numFmtId="174" fontId="1" fillId="0" borderId="0" xfId="0" applyNumberFormat="1" applyFont="1" applyAlignment="1">
      <alignment horizontal="center" vertical="center" wrapText="1"/>
    </xf>
    <xf numFmtId="174" fontId="1" fillId="6" borderId="0" xfId="0" applyNumberFormat="1" applyFont="1" applyFill="1" applyAlignment="1">
      <alignment horizontal="center" vertical="center" wrapText="1"/>
    </xf>
    <xf numFmtId="166" fontId="1" fillId="0" borderId="2" xfId="0" applyNumberFormat="1" applyFont="1" applyBorder="1" applyAlignment="1">
      <alignment wrapText="1"/>
    </xf>
    <xf numFmtId="0" fontId="16" fillId="8" borderId="1" xfId="0" applyFont="1" applyFill="1" applyBorder="1" applyAlignment="1">
      <alignment horizontal="left" vertical="center" wrapText="1"/>
    </xf>
    <xf numFmtId="174" fontId="16" fillId="8" borderId="1" xfId="0" applyNumberFormat="1" applyFont="1" applyFill="1" applyBorder="1" applyAlignment="1">
      <alignment horizontal="center" vertical="center" wrapText="1"/>
    </xf>
    <xf numFmtId="0" fontId="17" fillId="0" borderId="2" xfId="0" applyFont="1" applyBorder="1" applyAlignment="1">
      <alignment horizontal="center" vertical="center" wrapText="1"/>
    </xf>
    <xf numFmtId="0" fontId="16" fillId="2" borderId="0" xfId="0" applyFont="1" applyFill="1" applyAlignment="1">
      <alignment vertical="center" wrapText="1"/>
    </xf>
    <xf numFmtId="0" fontId="17" fillId="0" borderId="1" xfId="0" applyFont="1" applyBorder="1" applyAlignment="1">
      <alignment vertical="center" wrapText="1"/>
    </xf>
    <xf numFmtId="167" fontId="17" fillId="6" borderId="2" xfId="0" applyNumberFormat="1" applyFont="1" applyFill="1" applyBorder="1" applyAlignment="1">
      <alignment horizontal="center" vertical="center" wrapText="1"/>
    </xf>
    <xf numFmtId="0" fontId="1" fillId="0" borderId="11" xfId="0" applyFont="1" applyBorder="1" applyAlignment="1">
      <alignment vertical="center" wrapText="1"/>
    </xf>
    <xf numFmtId="0" fontId="1" fillId="0" borderId="14" xfId="0" applyFont="1" applyBorder="1" applyAlignment="1">
      <alignment horizontal="left" vertical="center" wrapText="1" indent="1"/>
    </xf>
    <xf numFmtId="0" fontId="1" fillId="0" borderId="14" xfId="0" applyFont="1" applyBorder="1" applyAlignment="1">
      <alignment horizontal="center" vertical="center" wrapText="1"/>
    </xf>
    <xf numFmtId="0" fontId="1" fillId="6" borderId="14" xfId="0" applyFont="1" applyFill="1" applyBorder="1" applyAlignment="1">
      <alignment horizontal="center" vertical="center" wrapText="1"/>
    </xf>
    <xf numFmtId="0" fontId="17" fillId="0" borderId="6" xfId="0" applyFont="1" applyBorder="1" applyAlignment="1">
      <alignment vertical="center" wrapText="1"/>
    </xf>
    <xf numFmtId="167" fontId="17" fillId="0" borderId="6" xfId="0" applyNumberFormat="1" applyFont="1" applyBorder="1" applyAlignment="1">
      <alignment horizontal="center" vertical="center" wrapText="1"/>
    </xf>
    <xf numFmtId="167" fontId="17" fillId="6" borderId="6" xfId="0" applyNumberFormat="1" applyFont="1" applyFill="1" applyBorder="1" applyAlignment="1">
      <alignment horizontal="center" vertical="center" wrapText="1"/>
    </xf>
    <xf numFmtId="0" fontId="1" fillId="0" borderId="15" xfId="0" applyFont="1" applyBorder="1" applyAlignment="1">
      <alignment horizontal="left" vertical="center" wrapText="1" indent="1"/>
    </xf>
    <xf numFmtId="167" fontId="1" fillId="0" borderId="15" xfId="0" applyNumberFormat="1" applyFont="1" applyBorder="1" applyAlignment="1">
      <alignment horizontal="center" vertical="center" wrapText="1"/>
    </xf>
    <xf numFmtId="167" fontId="1" fillId="6" borderId="15" xfId="0" applyNumberFormat="1" applyFont="1" applyFill="1" applyBorder="1" applyAlignment="1">
      <alignment horizontal="center" vertical="center" wrapText="1"/>
    </xf>
    <xf numFmtId="167" fontId="1" fillId="6" borderId="0" xfId="0" applyNumberFormat="1" applyFont="1" applyFill="1" applyAlignment="1">
      <alignment horizontal="center" vertical="center" wrapText="1"/>
    </xf>
    <xf numFmtId="167" fontId="1" fillId="0" borderId="14" xfId="0" applyNumberFormat="1" applyFont="1" applyBorder="1" applyAlignment="1">
      <alignment horizontal="center" vertical="center" wrapText="1"/>
    </xf>
    <xf numFmtId="167" fontId="1" fillId="6" borderId="14" xfId="0" applyNumberFormat="1" applyFont="1" applyFill="1" applyBorder="1" applyAlignment="1">
      <alignment horizontal="center" vertical="center" wrapText="1"/>
    </xf>
    <xf numFmtId="0" fontId="17" fillId="0" borderId="16" xfId="0" applyFont="1" applyBorder="1" applyAlignment="1">
      <alignment vertical="center" wrapText="1"/>
    </xf>
    <xf numFmtId="167" fontId="17" fillId="0" borderId="16" xfId="0" applyNumberFormat="1" applyFont="1" applyBorder="1" applyAlignment="1">
      <alignment horizontal="center" vertical="center" wrapText="1"/>
    </xf>
    <xf numFmtId="167" fontId="17" fillId="6" borderId="16" xfId="0" applyNumberFormat="1" applyFont="1" applyFill="1" applyBorder="1" applyAlignment="1">
      <alignment horizontal="center" vertical="center" wrapText="1"/>
    </xf>
    <xf numFmtId="0" fontId="1" fillId="0" borderId="17" xfId="0" applyFont="1" applyBorder="1" applyAlignment="1">
      <alignment horizontal="left" vertical="center" wrapText="1" indent="1"/>
    </xf>
    <xf numFmtId="167" fontId="1" fillId="0" borderId="17" xfId="0" applyNumberFormat="1" applyFont="1" applyBorder="1" applyAlignment="1">
      <alignment horizontal="center" vertical="center" wrapText="1"/>
    </xf>
    <xf numFmtId="167" fontId="1" fillId="6" borderId="17" xfId="0" applyNumberFormat="1" applyFont="1" applyFill="1" applyBorder="1" applyAlignment="1">
      <alignment horizontal="center" vertical="center" wrapText="1"/>
    </xf>
    <xf numFmtId="0" fontId="21" fillId="0" borderId="0" xfId="0" applyFont="1" applyAlignment="1">
      <alignment wrapText="1"/>
    </xf>
    <xf numFmtId="0" fontId="22" fillId="0" borderId="0" xfId="0" applyFont="1" applyAlignment="1">
      <alignment horizontal="center" vertical="center" wrapText="1"/>
    </xf>
    <xf numFmtId="0" fontId="15" fillId="0" borderId="0" xfId="0" applyFont="1" applyAlignment="1">
      <alignment horizontal="center" vertical="center" wrapText="1"/>
    </xf>
    <xf numFmtId="178" fontId="16" fillId="2" borderId="0" xfId="0" applyNumberFormat="1" applyFont="1" applyFill="1" applyAlignment="1">
      <alignment horizontal="center" vertical="center" wrapText="1"/>
    </xf>
    <xf numFmtId="0" fontId="17" fillId="6" borderId="1" xfId="0" applyFont="1" applyFill="1" applyBorder="1" applyAlignment="1">
      <alignment horizontal="right" vertical="center" wrapText="1"/>
    </xf>
    <xf numFmtId="0" fontId="17" fillId="6" borderId="0" xfId="0" applyFont="1" applyFill="1" applyAlignment="1">
      <alignment horizontal="right" vertical="center" wrapText="1"/>
    </xf>
    <xf numFmtId="0" fontId="1" fillId="6" borderId="1" xfId="0" applyFont="1" applyFill="1" applyBorder="1" applyAlignment="1">
      <alignment horizontal="right" vertical="center" wrapText="1"/>
    </xf>
    <xf numFmtId="0" fontId="17" fillId="6" borderId="16" xfId="0" applyFont="1" applyFill="1" applyBorder="1" applyAlignment="1">
      <alignment horizontal="right" vertical="center" wrapText="1"/>
    </xf>
    <xf numFmtId="0" fontId="17" fillId="0" borderId="10" xfId="0" applyFont="1" applyBorder="1" applyAlignment="1">
      <alignment vertical="center" wrapText="1"/>
    </xf>
    <xf numFmtId="167" fontId="17" fillId="0" borderId="10" xfId="0" applyNumberFormat="1" applyFont="1" applyBorder="1" applyAlignment="1">
      <alignment horizontal="center" vertical="center" wrapText="1"/>
    </xf>
    <xf numFmtId="167" fontId="17" fillId="6" borderId="10" xfId="0" applyNumberFormat="1" applyFont="1" applyFill="1" applyBorder="1" applyAlignment="1">
      <alignment horizontal="center" vertical="center" wrapText="1"/>
    </xf>
    <xf numFmtId="0" fontId="23" fillId="6" borderId="0" xfId="0" applyFont="1" applyFill="1" applyAlignment="1">
      <alignment horizontal="right" vertical="center" wrapText="1"/>
    </xf>
    <xf numFmtId="0" fontId="1" fillId="6" borderId="16" xfId="0" applyFont="1" applyFill="1" applyBorder="1" applyAlignment="1">
      <alignment horizontal="right" vertical="center" wrapText="1"/>
    </xf>
    <xf numFmtId="0" fontId="24" fillId="0" borderId="0" xfId="0" applyFont="1" applyAlignment="1">
      <alignment vertical="top" wrapText="1"/>
    </xf>
    <xf numFmtId="0" fontId="0" fillId="0" borderId="0" xfId="0"/>
    <xf numFmtId="179" fontId="1" fillId="0" borderId="11" xfId="0" applyNumberFormat="1" applyFont="1" applyBorder="1" applyAlignment="1">
      <alignment horizontal="center" vertical="center" wrapText="1"/>
    </xf>
    <xf numFmtId="179" fontId="0" fillId="0" borderId="0" xfId="0" applyNumberFormat="1"/>
    <xf numFmtId="0" fontId="6" fillId="2" borderId="0" xfId="0" applyFont="1" applyFill="1" applyAlignment="1">
      <alignment horizontal="left" vertical="center" wrapText="1"/>
    </xf>
    <xf numFmtId="0" fontId="9" fillId="2" borderId="0" xfId="0" applyFont="1" applyFill="1" applyAlignment="1">
      <alignment horizontal="left" vertical="center" wrapText="1"/>
    </xf>
    <xf numFmtId="0" fontId="1" fillId="0" borderId="0" xfId="0" applyFont="1" applyAlignment="1">
      <alignment vertical="center" wrapText="1"/>
    </xf>
    <xf numFmtId="0" fontId="0" fillId="0" borderId="0" xfId="0"/>
    <xf numFmtId="0" fontId="11" fillId="0" borderId="0" xfId="0" applyFont="1" applyAlignment="1">
      <alignment wrapText="1"/>
    </xf>
    <xf numFmtId="0" fontId="12" fillId="0" borderId="0" xfId="0" applyFont="1" applyAlignment="1">
      <alignment wrapText="1"/>
    </xf>
  </cellXfs>
  <cellStyles count="6">
    <cellStyle name="Heading 1" xfId="3" xr:uid="{00000000-0005-0000-0000-000003000000}"/>
    <cellStyle name="Heading 2" xfId="4" xr:uid="{00000000-0005-0000-0000-000004000000}"/>
    <cellStyle name="Heading 3" xfId="5" xr:uid="{00000000-0005-0000-0000-000005000000}"/>
    <cellStyle name="Normal" xfId="0" builtinId="0"/>
    <cellStyle name="Normal 2" xfId="2" xr:uid="{00000000-0005-0000-0000-000002000000}"/>
    <cellStyle name="Table (Normal)" xfId="1" xr:uid="{00000000-0005-0000-0000-000001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50000</xdr:colOff>
      <xdr:row>7</xdr:row>
      <xdr:rowOff>24447</xdr:rowOff>
    </xdr:from>
    <xdr:ext cx="6801912" cy="2792417"/>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6801912" cy="2792417"/>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1</xdr:col>
      <xdr:colOff>50000</xdr:colOff>
      <xdr:row>0</xdr:row>
      <xdr:rowOff>50000</xdr:rowOff>
    </xdr:from>
    <xdr:ext cx="981045" cy="446920"/>
    <xdr:pic>
      <xdr:nvPicPr>
        <xdr:cNvPr id="2" name="image.png" descr="image.pn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0" y="0"/>
          <a:ext cx="981045" cy="44692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1"/>
  <sheetViews>
    <sheetView tabSelected="1" showRuler="0" workbookViewId="0"/>
  </sheetViews>
  <sheetFormatPr defaultColWidth="13.15234375" defaultRowHeight="12.45" x14ac:dyDescent="0.3"/>
  <cols>
    <col min="1" max="1" width="5.3828125" customWidth="1"/>
    <col min="2" max="2" width="9.3046875" customWidth="1"/>
    <col min="3" max="3" width="4.3828125" customWidth="1"/>
    <col min="4" max="4" width="105" customWidth="1"/>
    <col min="5" max="6" width="8.53515625" customWidth="1"/>
  </cols>
  <sheetData>
    <row r="1" spans="1:6" x14ac:dyDescent="0.3">
      <c r="A1" s="6"/>
      <c r="B1" s="7"/>
      <c r="C1" s="7"/>
      <c r="D1" s="8"/>
      <c r="E1" s="6"/>
      <c r="F1" s="6"/>
    </row>
    <row r="2" spans="1:6" x14ac:dyDescent="0.3">
      <c r="A2" s="6"/>
      <c r="B2" s="7"/>
      <c r="C2" s="7"/>
      <c r="D2" s="8"/>
      <c r="E2" s="6"/>
      <c r="F2" s="6"/>
    </row>
    <row r="3" spans="1:6" x14ac:dyDescent="0.3">
      <c r="A3" s="6"/>
      <c r="B3" s="7"/>
      <c r="C3" s="7"/>
      <c r="D3" s="8"/>
      <c r="E3" s="6"/>
      <c r="F3" s="6"/>
    </row>
    <row r="4" spans="1:6" x14ac:dyDescent="0.3">
      <c r="A4" s="6"/>
      <c r="B4" s="7"/>
      <c r="C4" s="7"/>
      <c r="D4" s="8"/>
      <c r="E4" s="6"/>
      <c r="F4" s="6"/>
    </row>
    <row r="5" spans="1:6" x14ac:dyDescent="0.3">
      <c r="A5" s="6"/>
      <c r="B5" s="7"/>
      <c r="C5" s="7"/>
      <c r="D5" s="8"/>
      <c r="E5" s="6"/>
      <c r="F5" s="6"/>
    </row>
    <row r="6" spans="1:6" x14ac:dyDescent="0.3">
      <c r="A6" s="6"/>
      <c r="B6" s="7"/>
      <c r="C6" s="7"/>
      <c r="D6" s="8"/>
      <c r="E6" s="6"/>
      <c r="F6" s="6"/>
    </row>
    <row r="7" spans="1:6" x14ac:dyDescent="0.3">
      <c r="A7" s="6"/>
      <c r="B7" s="7"/>
      <c r="C7" s="7"/>
      <c r="D7" s="8"/>
      <c r="E7" s="6"/>
      <c r="F7" s="6"/>
    </row>
    <row r="8" spans="1:6" ht="224.15" customHeight="1" x14ac:dyDescent="0.3">
      <c r="A8" s="6"/>
      <c r="B8" s="202"/>
      <c r="C8" s="202"/>
      <c r="D8" s="202"/>
      <c r="E8" s="202"/>
      <c r="F8" s="6"/>
    </row>
    <row r="9" spans="1:6" ht="31.75" x14ac:dyDescent="0.3">
      <c r="A9" s="6"/>
      <c r="B9" s="1"/>
      <c r="C9" s="1"/>
      <c r="D9" s="1"/>
      <c r="E9" s="6"/>
      <c r="F9" s="6"/>
    </row>
    <row r="10" spans="1:6" ht="31.75" x14ac:dyDescent="0.3">
      <c r="A10" s="6"/>
      <c r="B10" s="1"/>
      <c r="C10" s="1"/>
      <c r="D10" s="1"/>
      <c r="E10" s="6"/>
      <c r="F10" s="6"/>
    </row>
    <row r="11" spans="1:6" x14ac:dyDescent="0.3">
      <c r="A11" s="6"/>
      <c r="B11" s="7"/>
      <c r="C11" s="7"/>
      <c r="D11" s="8"/>
      <c r="E11" s="6"/>
      <c r="F11" s="6"/>
    </row>
    <row r="12" spans="1:6" ht="14.15" x14ac:dyDescent="0.35">
      <c r="A12" s="9"/>
      <c r="B12" s="2">
        <v>1</v>
      </c>
      <c r="C12" s="10"/>
      <c r="D12" s="3" t="s">
        <v>0</v>
      </c>
      <c r="E12" s="11"/>
      <c r="F12" s="11"/>
    </row>
    <row r="13" spans="1:6" ht="14.15" x14ac:dyDescent="0.35">
      <c r="A13" s="9"/>
      <c r="B13" s="10"/>
      <c r="C13" s="10"/>
      <c r="D13" s="3"/>
      <c r="E13" s="11"/>
      <c r="F13" s="6"/>
    </row>
    <row r="14" spans="1:6" ht="14.15" x14ac:dyDescent="0.35">
      <c r="A14" s="9"/>
      <c r="B14" s="2">
        <v>2</v>
      </c>
      <c r="C14" s="10"/>
      <c r="D14" s="3" t="s">
        <v>1</v>
      </c>
      <c r="E14" s="6"/>
      <c r="F14" s="11"/>
    </row>
    <row r="15" spans="1:6" ht="14.15" x14ac:dyDescent="0.35">
      <c r="A15" s="9"/>
      <c r="B15" s="12"/>
      <c r="C15" s="12"/>
      <c r="D15" s="4"/>
      <c r="E15" s="6"/>
      <c r="F15" s="11"/>
    </row>
    <row r="16" spans="1:6" ht="14.15" x14ac:dyDescent="0.35">
      <c r="A16" s="9"/>
      <c r="B16" s="10"/>
      <c r="C16" s="5">
        <v>2.1</v>
      </c>
      <c r="D16" s="4" t="s">
        <v>2</v>
      </c>
      <c r="E16" s="6"/>
      <c r="F16" s="11"/>
    </row>
    <row r="17" spans="1:6" ht="14.15" x14ac:dyDescent="0.35">
      <c r="A17" s="9"/>
      <c r="B17" s="12"/>
      <c r="C17" s="12"/>
      <c r="D17" s="4"/>
      <c r="E17" s="6"/>
      <c r="F17" s="11"/>
    </row>
    <row r="18" spans="1:6" ht="14.15" x14ac:dyDescent="0.35">
      <c r="A18" s="9"/>
      <c r="B18" s="10"/>
      <c r="C18" s="5">
        <v>2.2000000000000002</v>
      </c>
      <c r="D18" s="4" t="s">
        <v>3</v>
      </c>
      <c r="E18" s="6"/>
      <c r="F18" s="11"/>
    </row>
    <row r="19" spans="1:6" ht="14.15" x14ac:dyDescent="0.35">
      <c r="A19" s="9"/>
      <c r="B19" s="12"/>
      <c r="C19" s="12"/>
      <c r="D19" s="4"/>
      <c r="E19" s="6"/>
      <c r="F19" s="11"/>
    </row>
    <row r="20" spans="1:6" ht="14.15" x14ac:dyDescent="0.35">
      <c r="A20" s="9"/>
      <c r="B20" s="10"/>
      <c r="C20" s="5">
        <v>2.2999999999999998</v>
      </c>
      <c r="D20" s="4" t="s">
        <v>4</v>
      </c>
      <c r="E20" s="6"/>
      <c r="F20" s="11"/>
    </row>
    <row r="21" spans="1:6" ht="14.15" x14ac:dyDescent="0.35">
      <c r="A21" s="9"/>
      <c r="B21" s="12"/>
      <c r="C21" s="12"/>
      <c r="D21" s="4"/>
      <c r="E21" s="6"/>
      <c r="F21" s="11"/>
    </row>
    <row r="22" spans="1:6" ht="14.15" x14ac:dyDescent="0.35">
      <c r="A22" s="9"/>
      <c r="B22" s="10"/>
      <c r="C22" s="5">
        <v>2.4</v>
      </c>
      <c r="D22" s="4" t="s">
        <v>5</v>
      </c>
      <c r="E22" s="6"/>
      <c r="F22" s="11"/>
    </row>
    <row r="23" spans="1:6" ht="14.15" x14ac:dyDescent="0.35">
      <c r="A23" s="9"/>
      <c r="B23" s="12"/>
      <c r="C23" s="12"/>
      <c r="D23" s="3"/>
      <c r="E23" s="6"/>
      <c r="F23" s="11"/>
    </row>
    <row r="24" spans="1:6" ht="14.15" x14ac:dyDescent="0.35">
      <c r="A24" s="9"/>
      <c r="B24" s="2">
        <v>3</v>
      </c>
      <c r="C24" s="10"/>
      <c r="D24" s="3" t="s">
        <v>6</v>
      </c>
      <c r="E24" s="6"/>
      <c r="F24" s="11"/>
    </row>
    <row r="25" spans="1:6" ht="14.15" x14ac:dyDescent="0.35">
      <c r="A25" s="9"/>
      <c r="B25" s="12"/>
      <c r="C25" s="12"/>
      <c r="D25" s="3"/>
      <c r="E25" s="6"/>
      <c r="F25" s="11"/>
    </row>
    <row r="26" spans="1:6" ht="14.15" x14ac:dyDescent="0.35">
      <c r="A26" s="9"/>
      <c r="B26" s="2">
        <v>4</v>
      </c>
      <c r="C26" s="10"/>
      <c r="D26" s="3" t="s">
        <v>7</v>
      </c>
      <c r="E26" s="6"/>
      <c r="F26" s="11"/>
    </row>
    <row r="27" spans="1:6" ht="14.15" x14ac:dyDescent="0.35">
      <c r="A27" s="9"/>
      <c r="B27" s="13"/>
      <c r="C27" s="13"/>
      <c r="D27" s="3"/>
      <c r="E27" s="6"/>
      <c r="F27" s="11"/>
    </row>
    <row r="28" spans="1:6" ht="14.15" x14ac:dyDescent="0.35">
      <c r="A28" s="9"/>
      <c r="B28" s="2">
        <v>5</v>
      </c>
      <c r="C28" s="10"/>
      <c r="D28" s="3" t="s">
        <v>8</v>
      </c>
      <c r="E28" s="6"/>
      <c r="F28" s="11"/>
    </row>
    <row r="29" spans="1:6" x14ac:dyDescent="0.3">
      <c r="A29" s="6"/>
      <c r="B29" s="7"/>
      <c r="C29" s="7"/>
      <c r="D29" s="8"/>
      <c r="E29" s="6"/>
      <c r="F29" s="6"/>
    </row>
    <row r="30" spans="1:6" x14ac:dyDescent="0.3">
      <c r="A30" s="6"/>
      <c r="B30" s="203" t="s">
        <v>9</v>
      </c>
      <c r="C30" s="203"/>
      <c r="D30" s="203"/>
      <c r="E30" s="203"/>
      <c r="F30" s="6"/>
    </row>
    <row r="31" spans="1:6" x14ac:dyDescent="0.3">
      <c r="A31" s="6"/>
      <c r="B31" s="203" t="s">
        <v>10</v>
      </c>
      <c r="C31" s="203"/>
      <c r="D31" s="203"/>
      <c r="E31" s="203"/>
      <c r="F31" s="6"/>
    </row>
  </sheetData>
  <mergeCells count="3">
    <mergeCell ref="B8:E8"/>
    <mergeCell ref="B31:E31"/>
    <mergeCell ref="B30:E30"/>
  </mergeCell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38"/>
  <sheetViews>
    <sheetView showRuler="0" workbookViewId="0"/>
  </sheetViews>
  <sheetFormatPr defaultColWidth="13.15234375" defaultRowHeight="12.45" x14ac:dyDescent="0.3"/>
  <cols>
    <col min="1" max="1" width="5.3828125" customWidth="1"/>
    <col min="2" max="2" width="51.53515625" customWidth="1"/>
    <col min="3" max="3" width="114.53515625" customWidth="1"/>
    <col min="4" max="11" width="9.69140625" customWidth="1"/>
    <col min="12" max="14" width="9.15234375" customWidth="1"/>
  </cols>
  <sheetData>
    <row r="1" spans="2:11" ht="36.65" customHeight="1" x14ac:dyDescent="0.3">
      <c r="B1" s="198"/>
    </row>
    <row r="3" spans="2:11" ht="35.15" x14ac:dyDescent="0.3">
      <c r="B3" s="15" t="s">
        <v>220</v>
      </c>
    </row>
    <row r="5" spans="2:11" ht="120" customHeight="1" x14ac:dyDescent="0.35">
      <c r="B5" s="206" t="s">
        <v>221</v>
      </c>
      <c r="C5" s="205"/>
      <c r="D5" s="205"/>
      <c r="E5" s="205"/>
      <c r="F5" s="205"/>
      <c r="G5" s="205"/>
      <c r="H5" s="205"/>
      <c r="I5" s="205"/>
      <c r="J5" s="205"/>
      <c r="K5" s="205"/>
    </row>
    <row r="7" spans="2:11" ht="12.9" x14ac:dyDescent="0.35">
      <c r="B7" s="207" t="s">
        <v>222</v>
      </c>
      <c r="C7" s="205"/>
      <c r="D7" s="205"/>
      <c r="E7" s="205"/>
      <c r="F7" s="205"/>
      <c r="G7" s="205"/>
      <c r="H7" s="205"/>
      <c r="I7" s="205"/>
      <c r="J7" s="205"/>
      <c r="K7" s="205"/>
    </row>
    <row r="8" spans="2:11" ht="12.9" x14ac:dyDescent="0.35">
      <c r="B8" s="206" t="s">
        <v>223</v>
      </c>
      <c r="C8" s="205"/>
      <c r="D8" s="205"/>
      <c r="E8" s="205"/>
      <c r="F8" s="205"/>
      <c r="G8" s="205"/>
      <c r="H8" s="205"/>
      <c r="I8" s="205"/>
      <c r="J8" s="205"/>
      <c r="K8" s="205"/>
    </row>
    <row r="10" spans="2:11" ht="12.9" x14ac:dyDescent="0.35">
      <c r="B10" s="207" t="s">
        <v>224</v>
      </c>
      <c r="C10" s="205"/>
      <c r="D10" s="205"/>
      <c r="E10" s="205"/>
      <c r="F10" s="205"/>
      <c r="G10" s="205"/>
      <c r="H10" s="205"/>
      <c r="I10" s="205"/>
      <c r="J10" s="205"/>
      <c r="K10" s="205"/>
    </row>
    <row r="11" spans="2:11" ht="12.9" x14ac:dyDescent="0.35">
      <c r="B11" s="206" t="s">
        <v>225</v>
      </c>
      <c r="C11" s="205"/>
      <c r="D11" s="205"/>
      <c r="E11" s="205"/>
      <c r="F11" s="205"/>
      <c r="G11" s="205"/>
      <c r="H11" s="205"/>
      <c r="I11" s="205"/>
      <c r="J11" s="205"/>
      <c r="K11" s="205"/>
    </row>
    <row r="13" spans="2:11" ht="12.9" x14ac:dyDescent="0.35">
      <c r="B13" s="207" t="s">
        <v>226</v>
      </c>
      <c r="C13" s="205"/>
      <c r="D13" s="205"/>
      <c r="E13" s="205"/>
      <c r="F13" s="205"/>
      <c r="G13" s="205"/>
      <c r="H13" s="205"/>
      <c r="I13" s="205"/>
      <c r="J13" s="205"/>
      <c r="K13" s="205"/>
    </row>
    <row r="14" spans="2:11" ht="33.25" customHeight="1" x14ac:dyDescent="0.35">
      <c r="B14" s="206" t="s">
        <v>227</v>
      </c>
      <c r="C14" s="205"/>
      <c r="D14" s="205"/>
      <c r="E14" s="205"/>
      <c r="F14" s="205"/>
      <c r="G14" s="205"/>
      <c r="H14" s="205"/>
      <c r="I14" s="205"/>
      <c r="J14" s="205"/>
      <c r="K14" s="205"/>
    </row>
    <row r="16" spans="2:11" ht="12.9" x14ac:dyDescent="0.35">
      <c r="B16" s="207" t="s">
        <v>228</v>
      </c>
      <c r="C16" s="205"/>
      <c r="D16" s="205"/>
      <c r="E16" s="205"/>
      <c r="F16" s="205"/>
      <c r="G16" s="205"/>
      <c r="H16" s="205"/>
      <c r="I16" s="205"/>
      <c r="J16" s="205"/>
      <c r="K16" s="205"/>
    </row>
    <row r="17" spans="2:11" ht="12.9" x14ac:dyDescent="0.35">
      <c r="B17" s="206" t="s">
        <v>229</v>
      </c>
      <c r="C17" s="205"/>
      <c r="D17" s="205"/>
      <c r="E17" s="205"/>
      <c r="F17" s="205"/>
      <c r="G17" s="205"/>
      <c r="H17" s="205"/>
      <c r="I17" s="205"/>
      <c r="J17" s="205"/>
      <c r="K17" s="205"/>
    </row>
    <row r="19" spans="2:11" ht="12.9" x14ac:dyDescent="0.35">
      <c r="B19" s="207" t="s">
        <v>230</v>
      </c>
      <c r="C19" s="205"/>
      <c r="D19" s="205"/>
      <c r="E19" s="205"/>
      <c r="F19" s="205"/>
      <c r="G19" s="205"/>
      <c r="H19" s="205"/>
      <c r="I19" s="205"/>
      <c r="J19" s="205"/>
      <c r="K19" s="205"/>
    </row>
    <row r="20" spans="2:11" ht="12.9" x14ac:dyDescent="0.35">
      <c r="B20" s="206" t="s">
        <v>231</v>
      </c>
      <c r="C20" s="205"/>
      <c r="D20" s="205"/>
      <c r="E20" s="205"/>
      <c r="F20" s="205"/>
      <c r="G20" s="205"/>
      <c r="H20" s="205"/>
      <c r="I20" s="205"/>
      <c r="J20" s="205"/>
      <c r="K20" s="205"/>
    </row>
    <row r="22" spans="2:11" ht="12.9" x14ac:dyDescent="0.35">
      <c r="B22" s="207" t="s">
        <v>232</v>
      </c>
      <c r="C22" s="205"/>
      <c r="D22" s="205"/>
      <c r="E22" s="205"/>
      <c r="F22" s="205"/>
      <c r="G22" s="205"/>
      <c r="H22" s="205"/>
      <c r="I22" s="205"/>
      <c r="J22" s="205"/>
      <c r="K22" s="205"/>
    </row>
    <row r="23" spans="2:11" ht="12.9" x14ac:dyDescent="0.35">
      <c r="B23" s="206" t="s">
        <v>233</v>
      </c>
      <c r="C23" s="205"/>
      <c r="D23" s="205"/>
      <c r="E23" s="205"/>
      <c r="F23" s="205"/>
      <c r="G23" s="205"/>
      <c r="H23" s="205"/>
      <c r="I23" s="205"/>
      <c r="J23" s="205"/>
      <c r="K23" s="205"/>
    </row>
    <row r="25" spans="2:11" ht="12.9" x14ac:dyDescent="0.35">
      <c r="B25" s="207" t="s">
        <v>234</v>
      </c>
      <c r="C25" s="205"/>
      <c r="D25" s="205"/>
      <c r="E25" s="205"/>
      <c r="F25" s="205"/>
      <c r="G25" s="205"/>
      <c r="H25" s="205"/>
      <c r="I25" s="205"/>
      <c r="J25" s="205"/>
      <c r="K25" s="205"/>
    </row>
    <row r="26" spans="2:11" ht="12.9" x14ac:dyDescent="0.35">
      <c r="B26" s="206" t="s">
        <v>235</v>
      </c>
      <c r="C26" s="205"/>
      <c r="D26" s="205"/>
      <c r="E26" s="205"/>
      <c r="F26" s="205"/>
      <c r="G26" s="205"/>
      <c r="H26" s="205"/>
      <c r="I26" s="205"/>
      <c r="J26" s="205"/>
      <c r="K26" s="205"/>
    </row>
    <row r="28" spans="2:11" ht="12.9" x14ac:dyDescent="0.35">
      <c r="B28" s="207" t="s">
        <v>236</v>
      </c>
      <c r="C28" s="205"/>
      <c r="D28" s="205"/>
      <c r="E28" s="205"/>
      <c r="F28" s="205"/>
      <c r="G28" s="205"/>
      <c r="H28" s="205"/>
      <c r="I28" s="205"/>
      <c r="J28" s="205"/>
      <c r="K28" s="205"/>
    </row>
    <row r="29" spans="2:11" ht="12.9" x14ac:dyDescent="0.35">
      <c r="B29" s="206" t="s">
        <v>237</v>
      </c>
      <c r="C29" s="205"/>
      <c r="D29" s="205"/>
      <c r="E29" s="205"/>
      <c r="F29" s="205"/>
      <c r="G29" s="205"/>
      <c r="H29" s="205"/>
      <c r="I29" s="205"/>
      <c r="J29" s="205"/>
      <c r="K29" s="205"/>
    </row>
    <row r="31" spans="2:11" ht="12.9" x14ac:dyDescent="0.35">
      <c r="B31" s="207" t="s">
        <v>238</v>
      </c>
      <c r="C31" s="205"/>
      <c r="D31" s="205"/>
      <c r="E31" s="205"/>
      <c r="F31" s="205"/>
      <c r="G31" s="205"/>
      <c r="H31" s="205"/>
      <c r="I31" s="205"/>
      <c r="J31" s="205"/>
      <c r="K31" s="205"/>
    </row>
    <row r="32" spans="2:11" ht="12.9" x14ac:dyDescent="0.35">
      <c r="B32" s="206" t="s">
        <v>239</v>
      </c>
      <c r="C32" s="205"/>
      <c r="D32" s="205"/>
      <c r="E32" s="205"/>
      <c r="F32" s="205"/>
      <c r="G32" s="205"/>
      <c r="H32" s="205"/>
      <c r="I32" s="205"/>
      <c r="J32" s="205"/>
      <c r="K32" s="205"/>
    </row>
    <row r="34" spans="2:11" ht="12.9" x14ac:dyDescent="0.35">
      <c r="B34" s="207" t="s">
        <v>240</v>
      </c>
      <c r="C34" s="205"/>
      <c r="D34" s="205"/>
      <c r="E34" s="205"/>
      <c r="F34" s="205"/>
      <c r="G34" s="205"/>
      <c r="H34" s="205"/>
      <c r="I34" s="205"/>
      <c r="J34" s="205"/>
      <c r="K34" s="205"/>
    </row>
    <row r="35" spans="2:11" ht="12.9" x14ac:dyDescent="0.35">
      <c r="B35" s="206" t="s">
        <v>241</v>
      </c>
      <c r="C35" s="205"/>
      <c r="D35" s="205"/>
      <c r="E35" s="205"/>
      <c r="F35" s="205"/>
      <c r="G35" s="205"/>
      <c r="H35" s="205"/>
      <c r="I35" s="205"/>
      <c r="J35" s="205"/>
      <c r="K35" s="205"/>
    </row>
    <row r="37" spans="2:11" ht="12.9" x14ac:dyDescent="0.35">
      <c r="B37" s="207" t="s">
        <v>242</v>
      </c>
      <c r="C37" s="205"/>
      <c r="D37" s="205"/>
      <c r="E37" s="205"/>
      <c r="F37" s="205"/>
      <c r="G37" s="205"/>
      <c r="H37" s="205"/>
      <c r="I37" s="205"/>
      <c r="J37" s="205"/>
      <c r="K37" s="205"/>
    </row>
    <row r="38" spans="2:11" ht="12.9" x14ac:dyDescent="0.35">
      <c r="B38" s="206" t="s">
        <v>243</v>
      </c>
      <c r="C38" s="205"/>
      <c r="D38" s="205"/>
      <c r="E38" s="205"/>
      <c r="F38" s="205"/>
      <c r="G38" s="205"/>
      <c r="H38" s="205"/>
      <c r="I38" s="205"/>
      <c r="J38" s="205"/>
      <c r="K38" s="205"/>
    </row>
  </sheetData>
  <mergeCells count="23">
    <mergeCell ref="B25:K25"/>
    <mergeCell ref="B38:K38"/>
    <mergeCell ref="B37:K37"/>
    <mergeCell ref="B34:K34"/>
    <mergeCell ref="B35:K35"/>
    <mergeCell ref="B29:K29"/>
    <mergeCell ref="B32:K32"/>
    <mergeCell ref="B31:K31"/>
    <mergeCell ref="B28:K28"/>
    <mergeCell ref="B26:K26"/>
    <mergeCell ref="B17:K17"/>
    <mergeCell ref="B20:K20"/>
    <mergeCell ref="B19:K19"/>
    <mergeCell ref="B22:K22"/>
    <mergeCell ref="B23:K23"/>
    <mergeCell ref="B5:K5"/>
    <mergeCell ref="B8:K8"/>
    <mergeCell ref="B7:K7"/>
    <mergeCell ref="B16:K16"/>
    <mergeCell ref="B14:K14"/>
    <mergeCell ref="B13:K13"/>
    <mergeCell ref="B10:K10"/>
    <mergeCell ref="B11:K11"/>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39"/>
  <sheetViews>
    <sheetView workbookViewId="0">
      <pane xSplit="2" topLeftCell="C1" activePane="topRight" state="frozen"/>
      <selection pane="topRight"/>
    </sheetView>
  </sheetViews>
  <sheetFormatPr defaultColWidth="13.15234375" defaultRowHeight="12.45" x14ac:dyDescent="0.3"/>
  <cols>
    <col min="1" max="1" width="5.3828125" customWidth="1"/>
    <col min="2" max="2" width="48.84375" customWidth="1"/>
    <col min="3" max="18" width="13.15234375" customWidth="1"/>
    <col min="19" max="19" width="5" customWidth="1"/>
  </cols>
  <sheetData>
    <row r="1" spans="1:18" ht="36.65" customHeight="1" x14ac:dyDescent="0.3">
      <c r="B1" s="14"/>
    </row>
    <row r="3" spans="1:18" ht="20.149999999999999" x14ac:dyDescent="0.3">
      <c r="B3" s="15" t="s">
        <v>11</v>
      </c>
    </row>
    <row r="5" spans="1:18" x14ac:dyDescent="0.3">
      <c r="A5" s="16">
        <v>1</v>
      </c>
      <c r="B5" s="17" t="s">
        <v>12</v>
      </c>
      <c r="C5" s="18" t="s">
        <v>13</v>
      </c>
      <c r="D5" s="18" t="s">
        <v>14</v>
      </c>
      <c r="E5" s="18" t="s">
        <v>15</v>
      </c>
      <c r="F5" s="18" t="s">
        <v>16</v>
      </c>
      <c r="G5" s="19">
        <v>2022</v>
      </c>
      <c r="H5" s="18" t="s">
        <v>17</v>
      </c>
      <c r="I5" s="18" t="s">
        <v>18</v>
      </c>
      <c r="J5" s="18" t="s">
        <v>19</v>
      </c>
      <c r="K5" s="18" t="s">
        <v>20</v>
      </c>
      <c r="L5" s="19">
        <v>2023</v>
      </c>
      <c r="M5" s="18" t="s">
        <v>21</v>
      </c>
      <c r="N5" s="18" t="s">
        <v>22</v>
      </c>
      <c r="O5" s="18" t="s">
        <v>23</v>
      </c>
      <c r="P5" s="18" t="s">
        <v>24</v>
      </c>
      <c r="Q5" s="19">
        <v>2024</v>
      </c>
      <c r="R5" s="18" t="s">
        <v>25</v>
      </c>
    </row>
    <row r="6" spans="1:18" x14ac:dyDescent="0.3">
      <c r="A6" s="16">
        <v>2</v>
      </c>
      <c r="B6" s="20" t="s">
        <v>26</v>
      </c>
      <c r="C6" s="21">
        <v>268.10000000000002</v>
      </c>
      <c r="D6" s="21">
        <v>356.6</v>
      </c>
      <c r="E6" s="21">
        <v>309.2</v>
      </c>
      <c r="F6" s="21">
        <v>362.1</v>
      </c>
      <c r="G6" s="22">
        <v>1296</v>
      </c>
      <c r="H6" s="21">
        <v>335.6</v>
      </c>
      <c r="I6" s="21">
        <v>333.9</v>
      </c>
      <c r="J6" s="21">
        <v>322.2</v>
      </c>
      <c r="K6" s="21">
        <v>353.7</v>
      </c>
      <c r="L6" s="22">
        <v>1345.5</v>
      </c>
      <c r="M6" s="21">
        <v>339.9</v>
      </c>
      <c r="N6" s="21">
        <v>393.1</v>
      </c>
      <c r="O6" s="21">
        <v>419.4</v>
      </c>
      <c r="P6" s="21">
        <v>446.9</v>
      </c>
      <c r="Q6" s="22">
        <v>1599.2</v>
      </c>
      <c r="R6" s="21">
        <v>533.29999999999995</v>
      </c>
    </row>
    <row r="7" spans="1:18" x14ac:dyDescent="0.3">
      <c r="A7" s="16">
        <v>3</v>
      </c>
      <c r="B7" s="23" t="s">
        <v>27</v>
      </c>
      <c r="C7" s="24">
        <v>-127.1</v>
      </c>
      <c r="D7" s="24">
        <v>-263.8</v>
      </c>
      <c r="E7" s="24">
        <v>-271.39999999999998</v>
      </c>
      <c r="F7" s="24">
        <v>-240.8</v>
      </c>
      <c r="G7" s="25">
        <v>-903.1</v>
      </c>
      <c r="H7" s="24">
        <v>-240.4</v>
      </c>
      <c r="I7" s="24">
        <v>-274</v>
      </c>
      <c r="J7" s="24">
        <v>-245.1</v>
      </c>
      <c r="K7" s="24">
        <v>-254.5</v>
      </c>
      <c r="L7" s="25">
        <v>-1014</v>
      </c>
      <c r="M7" s="24">
        <v>-249</v>
      </c>
      <c r="N7" s="24">
        <v>-244.3</v>
      </c>
      <c r="O7" s="24">
        <v>-278.8</v>
      </c>
      <c r="P7" s="24">
        <v>-284.2</v>
      </c>
      <c r="Q7" s="25">
        <v>-1056.3</v>
      </c>
      <c r="R7" s="24">
        <v>-322.3</v>
      </c>
    </row>
    <row r="8" spans="1:18" x14ac:dyDescent="0.3">
      <c r="B8" s="23" t="s">
        <v>28</v>
      </c>
      <c r="C8" s="24">
        <v>-2</v>
      </c>
      <c r="D8" s="24">
        <v>-2.9</v>
      </c>
      <c r="E8" s="24">
        <v>-2.2000000000000002</v>
      </c>
      <c r="F8" s="24">
        <v>-3.1</v>
      </c>
      <c r="G8" s="25">
        <v>-10.199999999999999</v>
      </c>
      <c r="H8" s="24">
        <v>-3</v>
      </c>
      <c r="I8" s="24">
        <v>-3.1</v>
      </c>
      <c r="J8" s="24">
        <v>-2.7</v>
      </c>
      <c r="K8" s="24">
        <v>-2.6</v>
      </c>
      <c r="L8" s="25">
        <v>-11.2</v>
      </c>
      <c r="M8" s="24">
        <v>-4.5999999999999996</v>
      </c>
      <c r="N8" s="24">
        <v>-5.0999999999999996</v>
      </c>
      <c r="O8" s="24">
        <v>-5.0999999999999996</v>
      </c>
      <c r="P8" s="24">
        <v>-3.1</v>
      </c>
      <c r="Q8" s="25">
        <v>-17.899999999999999</v>
      </c>
      <c r="R8" s="24">
        <v>-5.7</v>
      </c>
    </row>
    <row r="9" spans="1:18" x14ac:dyDescent="0.3">
      <c r="A9" s="16">
        <v>15</v>
      </c>
      <c r="B9" s="26" t="s">
        <v>29</v>
      </c>
      <c r="C9" s="27">
        <v>-33</v>
      </c>
      <c r="D9" s="27">
        <v>-52.7</v>
      </c>
      <c r="E9" s="27">
        <v>-46.3</v>
      </c>
      <c r="F9" s="27">
        <v>-43.1</v>
      </c>
      <c r="G9" s="28">
        <v>-175</v>
      </c>
      <c r="H9" s="27">
        <v>-47.9</v>
      </c>
      <c r="I9" s="27">
        <v>-51.9</v>
      </c>
      <c r="J9" s="27">
        <v>-62.4</v>
      </c>
      <c r="K9" s="27">
        <v>-75.099999999999994</v>
      </c>
      <c r="L9" s="28">
        <v>-237.3</v>
      </c>
      <c r="M9" s="27">
        <v>-68.2</v>
      </c>
      <c r="N9" s="27">
        <v>-71.099999999999994</v>
      </c>
      <c r="O9" s="27">
        <v>-71.5</v>
      </c>
      <c r="P9" s="27">
        <v>-102.6</v>
      </c>
      <c r="Q9" s="28">
        <v>-313.39999999999998</v>
      </c>
      <c r="R9" s="27">
        <v>-120.4</v>
      </c>
    </row>
    <row r="10" spans="1:18" ht="12.9" thickBot="1" x14ac:dyDescent="0.35">
      <c r="A10" s="16">
        <v>4</v>
      </c>
      <c r="B10" s="29" t="s">
        <v>30</v>
      </c>
      <c r="C10" s="30">
        <v>106</v>
      </c>
      <c r="D10" s="30">
        <v>37.299999999999997</v>
      </c>
      <c r="E10" s="30">
        <v>-10.7</v>
      </c>
      <c r="F10" s="30">
        <v>75.2</v>
      </c>
      <c r="G10" s="31">
        <v>207.8</v>
      </c>
      <c r="H10" s="30">
        <v>44.4</v>
      </c>
      <c r="I10" s="30">
        <v>5</v>
      </c>
      <c r="J10" s="30">
        <v>12</v>
      </c>
      <c r="K10" s="30">
        <v>21.5</v>
      </c>
      <c r="L10" s="31">
        <v>83</v>
      </c>
      <c r="M10" s="30">
        <v>18.100000000000001</v>
      </c>
      <c r="N10" s="30">
        <v>72.599999999999994</v>
      </c>
      <c r="O10" s="30">
        <v>64</v>
      </c>
      <c r="P10" s="30">
        <v>57</v>
      </c>
      <c r="Q10" s="31">
        <v>211.6</v>
      </c>
      <c r="R10" s="30">
        <v>84.9</v>
      </c>
    </row>
    <row r="11" spans="1:18" x14ac:dyDescent="0.3">
      <c r="A11" s="16">
        <v>5</v>
      </c>
      <c r="B11" s="32" t="s">
        <v>31</v>
      </c>
      <c r="C11" s="33">
        <v>-5.9</v>
      </c>
      <c r="D11" s="33">
        <v>-6.7</v>
      </c>
      <c r="E11" s="33">
        <v>-6.3</v>
      </c>
      <c r="F11" s="33">
        <v>-7.4</v>
      </c>
      <c r="G11" s="34">
        <v>-26.2</v>
      </c>
      <c r="H11" s="33">
        <v>-5.6</v>
      </c>
      <c r="I11" s="33">
        <v>-7.2</v>
      </c>
      <c r="J11" s="33">
        <v>-5.6</v>
      </c>
      <c r="K11" s="33">
        <v>-7.6</v>
      </c>
      <c r="L11" s="34">
        <v>-26.1</v>
      </c>
      <c r="M11" s="33">
        <v>-5.9</v>
      </c>
      <c r="N11" s="33">
        <v>-8.3000000000000007</v>
      </c>
      <c r="O11" s="33">
        <v>-8.1999999999999993</v>
      </c>
      <c r="P11" s="33">
        <v>-9.1</v>
      </c>
      <c r="Q11" s="34">
        <v>-31.5</v>
      </c>
      <c r="R11" s="33">
        <v>-8.4</v>
      </c>
    </row>
    <row r="12" spans="1:18" x14ac:dyDescent="0.3">
      <c r="A12" s="16">
        <v>6</v>
      </c>
      <c r="B12" s="23" t="s">
        <v>32</v>
      </c>
      <c r="C12" s="24">
        <v>-1.9</v>
      </c>
      <c r="D12" s="24">
        <v>-3.4</v>
      </c>
      <c r="E12" s="24">
        <v>-1.8</v>
      </c>
      <c r="F12" s="24">
        <v>-2.5</v>
      </c>
      <c r="G12" s="25">
        <v>-9.6</v>
      </c>
      <c r="H12" s="24">
        <v>-1.2</v>
      </c>
      <c r="I12" s="24">
        <v>-1.6</v>
      </c>
      <c r="J12" s="24">
        <v>-1.8</v>
      </c>
      <c r="K12" s="24">
        <v>-0.2</v>
      </c>
      <c r="L12" s="25">
        <v>-5</v>
      </c>
      <c r="M12" s="24">
        <v>-0.3</v>
      </c>
      <c r="N12" s="24">
        <v>-0.2</v>
      </c>
      <c r="O12" s="24">
        <v>-0.1</v>
      </c>
      <c r="P12" s="24">
        <v>-0.6</v>
      </c>
      <c r="Q12" s="25">
        <v>-1.1000000000000001</v>
      </c>
      <c r="R12" s="24">
        <v>-0.5</v>
      </c>
    </row>
    <row r="13" spans="1:18" hidden="1" x14ac:dyDescent="0.3">
      <c r="B13" s="23" t="s">
        <v>33</v>
      </c>
      <c r="C13" s="24">
        <v>0</v>
      </c>
      <c r="D13" s="24">
        <v>0</v>
      </c>
      <c r="E13" s="24">
        <v>0</v>
      </c>
      <c r="F13" s="24">
        <v>0</v>
      </c>
      <c r="G13" s="25">
        <v>0</v>
      </c>
      <c r="H13" s="24">
        <v>0</v>
      </c>
      <c r="I13" s="24">
        <v>0</v>
      </c>
      <c r="J13" s="24">
        <v>0</v>
      </c>
      <c r="K13" s="24">
        <v>0</v>
      </c>
      <c r="L13" s="25">
        <v>0</v>
      </c>
      <c r="M13" s="24">
        <v>0</v>
      </c>
      <c r="N13" s="24">
        <v>0</v>
      </c>
      <c r="O13" s="24">
        <v>0</v>
      </c>
      <c r="P13" s="24">
        <v>0</v>
      </c>
      <c r="Q13" s="25">
        <v>0</v>
      </c>
      <c r="R13" s="24">
        <v>0</v>
      </c>
    </row>
    <row r="14" spans="1:18" x14ac:dyDescent="0.3">
      <c r="A14" s="16">
        <v>10</v>
      </c>
      <c r="B14" s="26" t="s">
        <v>34</v>
      </c>
      <c r="C14" s="27">
        <v>-19.7</v>
      </c>
      <c r="D14" s="27">
        <v>14</v>
      </c>
      <c r="E14" s="27">
        <v>-2.2999999999999998</v>
      </c>
      <c r="F14" s="27">
        <v>-23.7</v>
      </c>
      <c r="G14" s="28">
        <v>-31.8</v>
      </c>
      <c r="H14" s="27">
        <v>-12</v>
      </c>
      <c r="I14" s="27">
        <v>-2.4</v>
      </c>
      <c r="J14" s="27">
        <v>-1.3</v>
      </c>
      <c r="K14" s="27">
        <v>-3.3</v>
      </c>
      <c r="L14" s="28">
        <v>-19</v>
      </c>
      <c r="M14" s="27">
        <v>-7.1</v>
      </c>
      <c r="N14" s="27">
        <v>-4.5999999999999996</v>
      </c>
      <c r="O14" s="27">
        <v>-4.0999999999999996</v>
      </c>
      <c r="P14" s="27">
        <v>-0.2</v>
      </c>
      <c r="Q14" s="28">
        <v>-16</v>
      </c>
      <c r="R14" s="27">
        <v>-4.2</v>
      </c>
    </row>
    <row r="15" spans="1:18" ht="12.9" thickBot="1" x14ac:dyDescent="0.35">
      <c r="A15" s="16">
        <v>11</v>
      </c>
      <c r="B15" s="29" t="s">
        <v>35</v>
      </c>
      <c r="C15" s="30">
        <v>78.599999999999994</v>
      </c>
      <c r="D15" s="30">
        <v>41.2</v>
      </c>
      <c r="E15" s="30">
        <v>-21.1</v>
      </c>
      <c r="F15" s="30">
        <v>41.5</v>
      </c>
      <c r="G15" s="31">
        <v>140.19999999999999</v>
      </c>
      <c r="H15" s="30">
        <v>25.5</v>
      </c>
      <c r="I15" s="30">
        <v>-6.3</v>
      </c>
      <c r="J15" s="30">
        <v>3.3</v>
      </c>
      <c r="K15" s="30">
        <v>10.4</v>
      </c>
      <c r="L15" s="31">
        <v>32.9</v>
      </c>
      <c r="M15" s="30">
        <v>4.8</v>
      </c>
      <c r="N15" s="30">
        <v>59.5</v>
      </c>
      <c r="O15" s="30">
        <v>51.6</v>
      </c>
      <c r="P15" s="30">
        <v>47.1</v>
      </c>
      <c r="Q15" s="31">
        <v>163</v>
      </c>
      <c r="R15" s="30">
        <v>71.8</v>
      </c>
    </row>
    <row r="16" spans="1:18" x14ac:dyDescent="0.3">
      <c r="A16" s="16">
        <v>12</v>
      </c>
      <c r="B16" s="35" t="s">
        <v>36</v>
      </c>
      <c r="C16" s="36">
        <v>-1</v>
      </c>
      <c r="D16" s="36">
        <v>7.6</v>
      </c>
      <c r="E16" s="36">
        <v>9.3000000000000007</v>
      </c>
      <c r="F16" s="36">
        <v>-13.8</v>
      </c>
      <c r="G16" s="37">
        <v>2.1</v>
      </c>
      <c r="H16" s="36">
        <v>-9.3000000000000007</v>
      </c>
      <c r="I16" s="36">
        <v>0.6</v>
      </c>
      <c r="J16" s="36">
        <v>13.5</v>
      </c>
      <c r="K16" s="36">
        <v>-9.9</v>
      </c>
      <c r="L16" s="37">
        <v>-5.0999999999999996</v>
      </c>
      <c r="M16" s="36">
        <v>12.7</v>
      </c>
      <c r="N16" s="36">
        <v>-3.5</v>
      </c>
      <c r="O16" s="36">
        <v>-5.4</v>
      </c>
      <c r="P16" s="36">
        <v>19.2</v>
      </c>
      <c r="Q16" s="37">
        <v>23</v>
      </c>
      <c r="R16" s="36">
        <v>-8.9</v>
      </c>
    </row>
    <row r="17" spans="1:18" ht="24.9" x14ac:dyDescent="0.3">
      <c r="A17" s="16">
        <v>13</v>
      </c>
      <c r="B17" s="38" t="s">
        <v>37</v>
      </c>
      <c r="C17" s="39">
        <v>2.2999999999999998</v>
      </c>
      <c r="D17" s="39">
        <v>95</v>
      </c>
      <c r="E17" s="39">
        <v>77.8</v>
      </c>
      <c r="F17" s="39">
        <v>-63.9</v>
      </c>
      <c r="G17" s="40">
        <v>111.1</v>
      </c>
      <c r="H17" s="39">
        <v>-44.8</v>
      </c>
      <c r="I17" s="39">
        <v>51.5</v>
      </c>
      <c r="J17" s="39">
        <v>4.3</v>
      </c>
      <c r="K17" s="39">
        <v>-7.8</v>
      </c>
      <c r="L17" s="40">
        <v>3.1</v>
      </c>
      <c r="M17" s="39">
        <v>-3.7</v>
      </c>
      <c r="N17" s="39">
        <v>-4.2</v>
      </c>
      <c r="O17" s="39">
        <v>-0.3</v>
      </c>
      <c r="P17" s="39">
        <v>7.9</v>
      </c>
      <c r="Q17" s="40">
        <v>-0.4</v>
      </c>
      <c r="R17" s="39">
        <v>-7.4</v>
      </c>
    </row>
    <row r="18" spans="1:18" x14ac:dyDescent="0.3">
      <c r="A18" s="16">
        <v>14</v>
      </c>
      <c r="B18" s="38" t="s">
        <v>38</v>
      </c>
      <c r="C18" s="39">
        <v>0</v>
      </c>
      <c r="D18" s="39">
        <v>0</v>
      </c>
      <c r="E18" s="39">
        <v>8</v>
      </c>
      <c r="F18" s="39">
        <v>0</v>
      </c>
      <c r="G18" s="40">
        <v>8</v>
      </c>
      <c r="H18" s="39">
        <v>0</v>
      </c>
      <c r="I18" s="39">
        <v>0</v>
      </c>
      <c r="J18" s="39">
        <v>-2.7</v>
      </c>
      <c r="K18" s="39">
        <v>0</v>
      </c>
      <c r="L18" s="40">
        <v>-2.7</v>
      </c>
      <c r="M18" s="39">
        <v>0</v>
      </c>
      <c r="N18" s="39">
        <v>0</v>
      </c>
      <c r="O18" s="39">
        <v>0</v>
      </c>
      <c r="P18" s="39">
        <v>0</v>
      </c>
      <c r="Q18" s="40">
        <v>0</v>
      </c>
      <c r="R18" s="39">
        <v>0</v>
      </c>
    </row>
    <row r="19" spans="1:18" x14ac:dyDescent="0.3">
      <c r="B19" s="38" t="s">
        <v>39</v>
      </c>
      <c r="C19" s="39">
        <v>0</v>
      </c>
      <c r="D19" s="39">
        <v>0</v>
      </c>
      <c r="E19" s="39">
        <v>0</v>
      </c>
      <c r="F19" s="39">
        <v>0</v>
      </c>
      <c r="G19" s="40">
        <v>0</v>
      </c>
      <c r="H19" s="39">
        <v>0</v>
      </c>
      <c r="I19" s="39">
        <v>-53.9</v>
      </c>
      <c r="J19" s="39">
        <v>0</v>
      </c>
      <c r="K19" s="39">
        <v>2</v>
      </c>
      <c r="L19" s="40">
        <v>-51.9</v>
      </c>
      <c r="M19" s="39">
        <v>0</v>
      </c>
      <c r="N19" s="39">
        <v>7.3</v>
      </c>
      <c r="O19" s="39">
        <v>0</v>
      </c>
      <c r="P19" s="39">
        <v>0</v>
      </c>
      <c r="Q19" s="40">
        <v>7.3</v>
      </c>
      <c r="R19" s="39">
        <v>0</v>
      </c>
    </row>
    <row r="20" spans="1:18" x14ac:dyDescent="0.3">
      <c r="B20" s="38" t="s">
        <v>40</v>
      </c>
      <c r="C20" s="39">
        <v>-19.399999999999999</v>
      </c>
      <c r="D20" s="39">
        <v>0</v>
      </c>
      <c r="E20" s="39">
        <v>0</v>
      </c>
      <c r="F20" s="39">
        <v>0</v>
      </c>
      <c r="G20" s="40">
        <v>-19.399999999999999</v>
      </c>
      <c r="H20" s="39">
        <v>0</v>
      </c>
      <c r="I20" s="39">
        <v>0</v>
      </c>
      <c r="J20" s="39">
        <v>0</v>
      </c>
      <c r="K20" s="39">
        <v>0</v>
      </c>
      <c r="L20" s="40">
        <v>0</v>
      </c>
      <c r="M20" s="39">
        <v>0</v>
      </c>
      <c r="N20" s="39">
        <v>0</v>
      </c>
      <c r="O20" s="39">
        <v>0</v>
      </c>
      <c r="P20" s="39">
        <v>0</v>
      </c>
      <c r="Q20" s="40">
        <v>0</v>
      </c>
      <c r="R20" s="39">
        <v>0</v>
      </c>
    </row>
    <row r="21" spans="1:18" x14ac:dyDescent="0.3">
      <c r="B21" s="38" t="s">
        <v>41</v>
      </c>
      <c r="C21" s="39">
        <v>0.8</v>
      </c>
      <c r="D21" s="39">
        <v>-4.3</v>
      </c>
      <c r="E21" s="39">
        <v>-3.1</v>
      </c>
      <c r="F21" s="39">
        <v>-13.7</v>
      </c>
      <c r="G21" s="40">
        <v>-20.399999999999999</v>
      </c>
      <c r="H21" s="39">
        <v>-2.7</v>
      </c>
      <c r="I21" s="39">
        <v>-17.100000000000001</v>
      </c>
      <c r="J21" s="39">
        <v>-4.5999999999999996</v>
      </c>
      <c r="K21" s="39">
        <v>-6.8</v>
      </c>
      <c r="L21" s="40">
        <v>-31.2</v>
      </c>
      <c r="M21" s="39">
        <v>-4.3</v>
      </c>
      <c r="N21" s="39">
        <v>-4.0999999999999996</v>
      </c>
      <c r="O21" s="39">
        <v>-3</v>
      </c>
      <c r="P21" s="39">
        <v>12.8</v>
      </c>
      <c r="Q21" s="40">
        <v>1.4</v>
      </c>
      <c r="R21" s="39">
        <v>-5.8</v>
      </c>
    </row>
    <row r="22" spans="1:18" x14ac:dyDescent="0.3">
      <c r="B22" s="38" t="s">
        <v>42</v>
      </c>
      <c r="C22" s="39">
        <v>0</v>
      </c>
      <c r="D22" s="39">
        <v>0</v>
      </c>
      <c r="E22" s="39">
        <v>0.5</v>
      </c>
      <c r="F22" s="39">
        <v>0.9</v>
      </c>
      <c r="G22" s="40">
        <v>1.3</v>
      </c>
      <c r="H22" s="39">
        <v>1.4</v>
      </c>
      <c r="I22" s="39">
        <v>1.9</v>
      </c>
      <c r="J22" s="39">
        <v>1.6</v>
      </c>
      <c r="K22" s="39">
        <v>1.5</v>
      </c>
      <c r="L22" s="40">
        <v>6.4</v>
      </c>
      <c r="M22" s="39">
        <v>1.6</v>
      </c>
      <c r="N22" s="39">
        <v>1.2</v>
      </c>
      <c r="O22" s="39">
        <v>1.2</v>
      </c>
      <c r="P22" s="39">
        <v>1.2</v>
      </c>
      <c r="Q22" s="40">
        <v>5.2</v>
      </c>
      <c r="R22" s="39">
        <v>1</v>
      </c>
    </row>
    <row r="23" spans="1:18" x14ac:dyDescent="0.3">
      <c r="B23" s="38" t="s">
        <v>43</v>
      </c>
      <c r="C23" s="39">
        <v>-5.5</v>
      </c>
      <c r="D23" s="39">
        <v>-6.7</v>
      </c>
      <c r="E23" s="39">
        <v>-7</v>
      </c>
      <c r="F23" s="39">
        <v>-10.199999999999999</v>
      </c>
      <c r="G23" s="40">
        <v>-29.1</v>
      </c>
      <c r="H23" s="39">
        <v>-9.3000000000000007</v>
      </c>
      <c r="I23" s="39">
        <v>-9.4</v>
      </c>
      <c r="J23" s="39">
        <v>-12</v>
      </c>
      <c r="K23" s="39">
        <v>-11.8</v>
      </c>
      <c r="L23" s="40">
        <v>-42.5</v>
      </c>
      <c r="M23" s="39">
        <v>-10.1</v>
      </c>
      <c r="N23" s="39">
        <v>-8.6999999999999993</v>
      </c>
      <c r="O23" s="39">
        <v>-10.3</v>
      </c>
      <c r="P23" s="39">
        <v>-36.9</v>
      </c>
      <c r="Q23" s="40">
        <v>-66</v>
      </c>
      <c r="R23" s="39">
        <v>-36.700000000000003</v>
      </c>
    </row>
    <row r="24" spans="1:18" hidden="1" x14ac:dyDescent="0.3">
      <c r="B24" s="38" t="s">
        <v>44</v>
      </c>
      <c r="G24" s="42"/>
      <c r="L24" s="42"/>
      <c r="P24" s="41"/>
      <c r="Q24" s="42"/>
    </row>
    <row r="25" spans="1:18" hidden="1" x14ac:dyDescent="0.3">
      <c r="B25" s="43" t="s">
        <v>44</v>
      </c>
      <c r="G25" s="45"/>
      <c r="L25" s="45"/>
      <c r="P25" s="44"/>
      <c r="Q25" s="45"/>
    </row>
    <row r="26" spans="1:18" ht="12.9" thickBot="1" x14ac:dyDescent="0.35">
      <c r="A26" s="16">
        <v>19</v>
      </c>
      <c r="B26" s="29" t="s">
        <v>45</v>
      </c>
      <c r="C26" s="30">
        <v>55.8</v>
      </c>
      <c r="D26" s="30">
        <v>132.69999999999999</v>
      </c>
      <c r="E26" s="30">
        <v>64.400000000000006</v>
      </c>
      <c r="F26" s="30">
        <v>-59.2</v>
      </c>
      <c r="G26" s="31">
        <v>193.7</v>
      </c>
      <c r="H26" s="30">
        <v>-39.200000000000003</v>
      </c>
      <c r="I26" s="30">
        <v>-32.700000000000003</v>
      </c>
      <c r="J26" s="30">
        <v>3.2</v>
      </c>
      <c r="K26" s="30">
        <v>-22.4</v>
      </c>
      <c r="L26" s="31">
        <v>-91</v>
      </c>
      <c r="M26" s="30">
        <v>1</v>
      </c>
      <c r="N26" s="30">
        <v>47.5</v>
      </c>
      <c r="O26" s="30">
        <v>33.799999999999997</v>
      </c>
      <c r="P26" s="30">
        <v>51.3</v>
      </c>
      <c r="Q26" s="31">
        <v>133.5</v>
      </c>
      <c r="R26" s="30">
        <v>14</v>
      </c>
    </row>
    <row r="27" spans="1:18" x14ac:dyDescent="0.3">
      <c r="A27" s="16">
        <v>18</v>
      </c>
      <c r="B27" s="46" t="s">
        <v>46</v>
      </c>
      <c r="C27" s="47">
        <v>-20.7</v>
      </c>
      <c r="D27" s="47">
        <v>-40.700000000000003</v>
      </c>
      <c r="E27" s="47">
        <v>-26.9</v>
      </c>
      <c r="F27" s="47">
        <v>30.7</v>
      </c>
      <c r="G27" s="48">
        <v>-57.6</v>
      </c>
      <c r="H27" s="47">
        <v>10.199999999999999</v>
      </c>
      <c r="I27" s="47">
        <v>-1.2</v>
      </c>
      <c r="J27" s="47">
        <v>-45.5</v>
      </c>
      <c r="K27" s="47">
        <v>2.8</v>
      </c>
      <c r="L27" s="48">
        <v>-33.700000000000003</v>
      </c>
      <c r="M27" s="47">
        <v>-6.7</v>
      </c>
      <c r="N27" s="47">
        <v>-20</v>
      </c>
      <c r="O27" s="47">
        <v>-16.7</v>
      </c>
      <c r="P27" s="47">
        <v>-4.0999999999999996</v>
      </c>
      <c r="Q27" s="48">
        <v>-47.5</v>
      </c>
      <c r="R27" s="47">
        <v>-15.1</v>
      </c>
    </row>
    <row r="28" spans="1:18" ht="12.9" thickBot="1" x14ac:dyDescent="0.35">
      <c r="A28" s="16">
        <v>19</v>
      </c>
      <c r="B28" s="49" t="s">
        <v>47</v>
      </c>
      <c r="C28" s="50">
        <v>35.1</v>
      </c>
      <c r="D28" s="50">
        <v>92</v>
      </c>
      <c r="E28" s="50">
        <v>37.5</v>
      </c>
      <c r="F28" s="50">
        <v>-28.4</v>
      </c>
      <c r="G28" s="51">
        <v>136.1</v>
      </c>
      <c r="H28" s="50">
        <v>-29</v>
      </c>
      <c r="I28" s="50">
        <v>-33.9</v>
      </c>
      <c r="J28" s="50">
        <v>-42.3</v>
      </c>
      <c r="K28" s="50">
        <v>-19.600000000000001</v>
      </c>
      <c r="L28" s="51">
        <v>-124.7</v>
      </c>
      <c r="M28" s="50">
        <v>-5.7</v>
      </c>
      <c r="N28" s="50">
        <v>27.5</v>
      </c>
      <c r="O28" s="50">
        <v>17.100000000000001</v>
      </c>
      <c r="P28" s="50">
        <v>47.2</v>
      </c>
      <c r="Q28" s="51">
        <v>86</v>
      </c>
      <c r="R28" s="50">
        <v>-1.1000000000000001</v>
      </c>
    </row>
    <row r="29" spans="1:18" ht="12.9" thickTop="1" x14ac:dyDescent="0.3">
      <c r="A29" s="16">
        <v>20</v>
      </c>
      <c r="B29" s="52" t="s">
        <v>48</v>
      </c>
      <c r="C29" s="53">
        <v>34</v>
      </c>
      <c r="D29" s="53">
        <v>75.099999999999994</v>
      </c>
      <c r="E29" s="53">
        <v>34.1</v>
      </c>
      <c r="F29" s="53">
        <v>-21</v>
      </c>
      <c r="G29" s="54">
        <v>122.2</v>
      </c>
      <c r="H29" s="53">
        <v>-20</v>
      </c>
      <c r="I29" s="53">
        <v>-36.5</v>
      </c>
      <c r="J29" s="53">
        <v>-32.9</v>
      </c>
      <c r="K29" s="53">
        <v>-12.3</v>
      </c>
      <c r="L29" s="54">
        <v>-101.7</v>
      </c>
      <c r="M29" s="53">
        <v>-4.8</v>
      </c>
      <c r="N29" s="53">
        <v>29.3</v>
      </c>
      <c r="O29" s="53">
        <v>12.5</v>
      </c>
      <c r="P29" s="53">
        <v>45.9</v>
      </c>
      <c r="Q29" s="54">
        <v>82.9</v>
      </c>
      <c r="R29" s="53">
        <v>-6.8</v>
      </c>
    </row>
    <row r="30" spans="1:18" x14ac:dyDescent="0.3">
      <c r="A30" s="16">
        <v>21</v>
      </c>
      <c r="B30" s="38" t="s">
        <v>49</v>
      </c>
      <c r="C30" s="39">
        <v>1.1000000000000001</v>
      </c>
      <c r="D30" s="39">
        <v>16.899999999999999</v>
      </c>
      <c r="E30" s="39">
        <v>3.4</v>
      </c>
      <c r="F30" s="39">
        <v>-7.4</v>
      </c>
      <c r="G30" s="40">
        <v>13.9</v>
      </c>
      <c r="H30" s="39">
        <v>-8.9</v>
      </c>
      <c r="I30" s="39">
        <v>2.6</v>
      </c>
      <c r="J30" s="39">
        <v>-9.5</v>
      </c>
      <c r="K30" s="39">
        <v>-7.2</v>
      </c>
      <c r="L30" s="40">
        <v>-23.1</v>
      </c>
      <c r="M30" s="39">
        <v>-0.9</v>
      </c>
      <c r="N30" s="39">
        <v>-1.9</v>
      </c>
      <c r="O30" s="39">
        <v>4.5</v>
      </c>
      <c r="P30" s="39">
        <v>1.3</v>
      </c>
      <c r="Q30" s="40">
        <v>3</v>
      </c>
      <c r="R30" s="39">
        <v>5.6</v>
      </c>
    </row>
    <row r="31" spans="1:18" ht="24.9" x14ac:dyDescent="0.3">
      <c r="A31" s="16">
        <v>22</v>
      </c>
      <c r="B31" s="55" t="s">
        <v>50</v>
      </c>
      <c r="C31" s="56">
        <v>438875</v>
      </c>
      <c r="D31" s="56">
        <v>687351</v>
      </c>
      <c r="E31" s="56">
        <v>687376</v>
      </c>
      <c r="F31" s="56">
        <v>687628</v>
      </c>
      <c r="G31" s="57">
        <v>625435</v>
      </c>
      <c r="H31" s="56">
        <v>691819</v>
      </c>
      <c r="I31" s="56">
        <v>693784</v>
      </c>
      <c r="J31" s="56">
        <v>694030</v>
      </c>
      <c r="K31" s="56">
        <v>694363</v>
      </c>
      <c r="L31" s="57">
        <v>693521</v>
      </c>
      <c r="M31" s="56">
        <v>728559</v>
      </c>
      <c r="N31" s="56">
        <v>753742</v>
      </c>
      <c r="O31" s="56">
        <v>758258</v>
      </c>
      <c r="P31" s="56">
        <v>761878</v>
      </c>
      <c r="Q31" s="57">
        <v>750633</v>
      </c>
      <c r="R31" s="56">
        <v>761967</v>
      </c>
    </row>
    <row r="32" spans="1:18" x14ac:dyDescent="0.3">
      <c r="A32" s="16">
        <v>23</v>
      </c>
      <c r="B32" s="20" t="s">
        <v>51</v>
      </c>
      <c r="C32" s="58">
        <v>0.08</v>
      </c>
      <c r="D32" s="58">
        <v>0.11</v>
      </c>
      <c r="E32" s="58">
        <v>0.05</v>
      </c>
      <c r="F32" s="58">
        <v>-0.04</v>
      </c>
      <c r="G32" s="59">
        <v>0.2</v>
      </c>
      <c r="H32" s="58">
        <v>-0.03</v>
      </c>
      <c r="I32" s="58">
        <v>-0.05</v>
      </c>
      <c r="J32" s="58">
        <v>-0.05</v>
      </c>
      <c r="K32" s="58">
        <v>-0.02</v>
      </c>
      <c r="L32" s="59">
        <v>-0.15</v>
      </c>
      <c r="M32" s="58">
        <v>-0.01</v>
      </c>
      <c r="N32" s="58">
        <v>0.04</v>
      </c>
      <c r="O32" s="58">
        <v>0.02</v>
      </c>
      <c r="P32" s="58">
        <v>0.06</v>
      </c>
      <c r="Q32" s="59">
        <v>0.11</v>
      </c>
      <c r="R32" s="58">
        <v>-0.01</v>
      </c>
    </row>
    <row r="33" spans="1:18" ht="13.75" x14ac:dyDescent="0.3">
      <c r="A33" s="16">
        <v>37</v>
      </c>
      <c r="B33" s="20" t="s">
        <v>52</v>
      </c>
      <c r="C33" s="60">
        <v>94.5</v>
      </c>
      <c r="D33" s="60">
        <v>192.4</v>
      </c>
      <c r="E33" s="60">
        <v>117.5</v>
      </c>
      <c r="F33" s="60">
        <v>-6.7</v>
      </c>
      <c r="G33" s="61">
        <v>397.7</v>
      </c>
      <c r="H33" s="60">
        <v>16.8</v>
      </c>
      <c r="I33" s="60">
        <v>26.9</v>
      </c>
      <c r="J33" s="60">
        <v>76.3</v>
      </c>
      <c r="K33" s="60">
        <v>63.3</v>
      </c>
      <c r="L33" s="61">
        <v>183.3</v>
      </c>
      <c r="M33" s="60">
        <v>78.599999999999994</v>
      </c>
      <c r="N33" s="60">
        <v>126.5</v>
      </c>
      <c r="O33" s="60">
        <v>115.2</v>
      </c>
      <c r="P33" s="60">
        <v>190.1</v>
      </c>
      <c r="Q33" s="61">
        <v>510.4</v>
      </c>
      <c r="R33" s="60">
        <v>170</v>
      </c>
    </row>
    <row r="34" spans="1:18" ht="13.75" x14ac:dyDescent="0.3">
      <c r="A34" s="16">
        <v>16</v>
      </c>
      <c r="B34" s="20" t="s">
        <v>53</v>
      </c>
      <c r="C34" s="60">
        <v>124.3</v>
      </c>
      <c r="D34" s="60">
        <v>115.8</v>
      </c>
      <c r="E34" s="60">
        <v>35.200000000000003</v>
      </c>
      <c r="F34" s="60">
        <v>81.099999999999994</v>
      </c>
      <c r="G34" s="61">
        <v>356.3</v>
      </c>
      <c r="H34" s="60">
        <v>65.900000000000006</v>
      </c>
      <c r="I34" s="60">
        <v>43.4</v>
      </c>
      <c r="J34" s="60">
        <v>62.8</v>
      </c>
      <c r="K34" s="60">
        <v>88.2</v>
      </c>
      <c r="L34" s="61">
        <v>260.3</v>
      </c>
      <c r="M34" s="60">
        <v>80.099999999999994</v>
      </c>
      <c r="N34" s="60">
        <v>123.1</v>
      </c>
      <c r="O34" s="60">
        <v>120.9</v>
      </c>
      <c r="P34" s="60">
        <v>172</v>
      </c>
      <c r="Q34" s="61">
        <v>496.1</v>
      </c>
      <c r="R34" s="60">
        <v>179.9</v>
      </c>
    </row>
    <row r="35" spans="1:18" ht="26.15" x14ac:dyDescent="0.3">
      <c r="A35" s="16">
        <v>44</v>
      </c>
      <c r="B35" s="20" t="s">
        <v>54</v>
      </c>
      <c r="C35" s="60">
        <v>59.9</v>
      </c>
      <c r="D35" s="60">
        <v>-27.6</v>
      </c>
      <c r="E35" s="60">
        <v>-22</v>
      </c>
      <c r="F35" s="60">
        <v>59.7</v>
      </c>
      <c r="G35" s="61">
        <v>70.2</v>
      </c>
      <c r="H35" s="60">
        <v>17.5</v>
      </c>
      <c r="I35" s="60">
        <v>-12.2</v>
      </c>
      <c r="J35" s="60">
        <v>-15.8</v>
      </c>
      <c r="K35" s="60">
        <v>10.8</v>
      </c>
      <c r="L35" s="61">
        <v>0.3</v>
      </c>
      <c r="M35" s="60">
        <v>-4.5</v>
      </c>
      <c r="N35" s="60">
        <v>20.9</v>
      </c>
      <c r="O35" s="60">
        <v>25.5</v>
      </c>
      <c r="P35" s="60">
        <v>29.6</v>
      </c>
      <c r="Q35" s="61">
        <v>71.5</v>
      </c>
      <c r="R35" s="60">
        <v>8.1</v>
      </c>
    </row>
    <row r="36" spans="1:18" ht="26.15" x14ac:dyDescent="0.3">
      <c r="A36" s="16">
        <v>47</v>
      </c>
      <c r="B36" s="20" t="s">
        <v>55</v>
      </c>
      <c r="C36" s="58">
        <v>0.09</v>
      </c>
      <c r="D36" s="58">
        <v>-0.04</v>
      </c>
      <c r="E36" s="58">
        <v>-0.03</v>
      </c>
      <c r="F36" s="58">
        <v>0.09</v>
      </c>
      <c r="G36" s="59">
        <v>0.11</v>
      </c>
      <c r="H36" s="58">
        <v>0.02</v>
      </c>
      <c r="I36" s="58">
        <v>-0.02</v>
      </c>
      <c r="J36" s="58">
        <v>-0.02</v>
      </c>
      <c r="K36" s="58">
        <v>0.02</v>
      </c>
      <c r="L36" s="59">
        <v>0</v>
      </c>
      <c r="M36" s="58">
        <v>-0.01</v>
      </c>
      <c r="N36" s="58">
        <v>0.03</v>
      </c>
      <c r="O36" s="58">
        <v>0.03</v>
      </c>
      <c r="P36" s="58">
        <v>0.04</v>
      </c>
      <c r="Q36" s="59">
        <v>0.1</v>
      </c>
      <c r="R36" s="58">
        <v>0.01</v>
      </c>
    </row>
    <row r="37" spans="1:18" x14ac:dyDescent="0.3">
      <c r="B37" s="63"/>
      <c r="C37" s="64"/>
      <c r="D37" s="64"/>
      <c r="E37" s="64"/>
      <c r="F37" s="64"/>
      <c r="G37" s="64"/>
      <c r="H37" s="64"/>
      <c r="I37" s="64"/>
      <c r="J37" s="64"/>
      <c r="K37" s="64"/>
      <c r="L37" s="64"/>
      <c r="M37" s="64"/>
      <c r="N37" s="64"/>
      <c r="O37" s="64"/>
      <c r="P37" s="64"/>
      <c r="Q37" s="64"/>
      <c r="R37" s="64"/>
    </row>
    <row r="38" spans="1:18" ht="26.6" x14ac:dyDescent="0.3">
      <c r="B38" s="62" t="s">
        <v>56</v>
      </c>
    </row>
    <row r="39" spans="1:18" ht="26.6" x14ac:dyDescent="0.3">
      <c r="B39" s="62" t="s">
        <v>57</v>
      </c>
    </row>
  </sheetData>
  <pageMargins left="0.75" right="0.75" top="1" bottom="1" header="0.5" footer="0.5"/>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36"/>
  <sheetViews>
    <sheetView showRuler="0" workbookViewId="0"/>
  </sheetViews>
  <sheetFormatPr defaultColWidth="13.15234375" defaultRowHeight="12.45" x14ac:dyDescent="0.3"/>
  <cols>
    <col min="1" max="1" width="5.3828125" customWidth="1"/>
    <col min="2" max="2" width="42.84375" customWidth="1"/>
    <col min="3" max="18" width="9.69140625" customWidth="1"/>
    <col min="19" max="19" width="8.53515625" customWidth="1"/>
  </cols>
  <sheetData>
    <row r="1" spans="1:18" ht="36.65" customHeight="1" x14ac:dyDescent="0.3">
      <c r="B1" s="14"/>
    </row>
    <row r="3" spans="1:18" ht="17.600000000000001" x14ac:dyDescent="0.3">
      <c r="B3" s="15" t="s">
        <v>58</v>
      </c>
    </row>
    <row r="5" spans="1:18" ht="13.75" x14ac:dyDescent="0.3">
      <c r="B5" s="65" t="s">
        <v>59</v>
      </c>
      <c r="C5" s="66" t="s">
        <v>60</v>
      </c>
      <c r="D5" s="66" t="s">
        <v>14</v>
      </c>
      <c r="E5" s="66" t="s">
        <v>15</v>
      </c>
      <c r="F5" s="66" t="s">
        <v>16</v>
      </c>
      <c r="G5" s="67">
        <v>2022</v>
      </c>
      <c r="H5" s="66" t="s">
        <v>17</v>
      </c>
      <c r="I5" s="66" t="s">
        <v>18</v>
      </c>
      <c r="J5" s="66" t="s">
        <v>19</v>
      </c>
      <c r="K5" s="66" t="s">
        <v>20</v>
      </c>
      <c r="L5" s="67">
        <v>2023</v>
      </c>
      <c r="M5" s="66" t="s">
        <v>21</v>
      </c>
      <c r="N5" s="66" t="s">
        <v>22</v>
      </c>
      <c r="O5" s="66" t="s">
        <v>23</v>
      </c>
      <c r="P5" s="66" t="s">
        <v>24</v>
      </c>
      <c r="Q5" s="67">
        <v>2024</v>
      </c>
      <c r="R5" s="66" t="s">
        <v>25</v>
      </c>
    </row>
    <row r="6" spans="1:18" x14ac:dyDescent="0.3">
      <c r="A6" s="16">
        <v>2</v>
      </c>
      <c r="B6" s="68" t="s">
        <v>61</v>
      </c>
      <c r="G6" s="70"/>
      <c r="L6" s="70"/>
      <c r="P6" s="69"/>
      <c r="Q6" s="70"/>
      <c r="R6" s="69"/>
    </row>
    <row r="7" spans="1:18" x14ac:dyDescent="0.3">
      <c r="A7" s="16">
        <v>3</v>
      </c>
      <c r="B7" s="71" t="s">
        <v>62</v>
      </c>
      <c r="G7" s="70"/>
      <c r="L7" s="70"/>
      <c r="P7" s="72"/>
      <c r="Q7" s="70"/>
      <c r="R7" s="72"/>
    </row>
    <row r="8" spans="1:18" x14ac:dyDescent="0.3">
      <c r="B8" s="55" t="s">
        <v>63</v>
      </c>
      <c r="C8" s="73">
        <v>0</v>
      </c>
      <c r="D8" s="73">
        <v>0</v>
      </c>
      <c r="E8" s="73">
        <v>0</v>
      </c>
      <c r="F8" s="73">
        <v>0</v>
      </c>
      <c r="G8" s="74">
        <v>0</v>
      </c>
      <c r="H8" s="73">
        <v>0</v>
      </c>
      <c r="I8" s="73">
        <v>0</v>
      </c>
      <c r="J8" s="73">
        <v>0</v>
      </c>
      <c r="K8" s="24">
        <v>0</v>
      </c>
      <c r="L8" s="74">
        <v>0</v>
      </c>
      <c r="M8" s="24">
        <v>0</v>
      </c>
      <c r="N8" s="24">
        <v>0.1</v>
      </c>
      <c r="O8" s="24">
        <v>8.1</v>
      </c>
      <c r="P8" s="24">
        <v>13.6</v>
      </c>
      <c r="Q8" s="74">
        <v>21.8</v>
      </c>
      <c r="R8" s="24">
        <v>16.3</v>
      </c>
    </row>
    <row r="9" spans="1:18" x14ac:dyDescent="0.3">
      <c r="A9" s="16">
        <v>7</v>
      </c>
      <c r="B9" s="23" t="s">
        <v>64</v>
      </c>
      <c r="C9" s="24">
        <v>0.7</v>
      </c>
      <c r="D9" s="24">
        <v>8.6999999999999993</v>
      </c>
      <c r="E9" s="24">
        <v>9.6</v>
      </c>
      <c r="F9" s="24">
        <v>10</v>
      </c>
      <c r="G9" s="75">
        <v>29</v>
      </c>
      <c r="H9" s="24">
        <v>10.8</v>
      </c>
      <c r="I9" s="24">
        <v>8.4</v>
      </c>
      <c r="J9" s="24">
        <v>9.1</v>
      </c>
      <c r="K9" s="24">
        <v>9.6999999999999993</v>
      </c>
      <c r="L9" s="75">
        <v>38</v>
      </c>
      <c r="M9" s="24">
        <v>9.1999999999999993</v>
      </c>
      <c r="N9" s="24">
        <v>8.1999999999999993</v>
      </c>
      <c r="O9" s="24">
        <v>8.1999999999999993</v>
      </c>
      <c r="P9" s="24">
        <v>12.2</v>
      </c>
      <c r="Q9" s="75">
        <v>37.700000000000003</v>
      </c>
      <c r="R9" s="24">
        <v>12.3</v>
      </c>
    </row>
    <row r="10" spans="1:18" x14ac:dyDescent="0.3">
      <c r="B10" s="76" t="s">
        <v>65</v>
      </c>
      <c r="C10" s="77">
        <v>14.4</v>
      </c>
      <c r="D10" s="77">
        <v>13.3</v>
      </c>
      <c r="E10" s="77">
        <v>14.1</v>
      </c>
      <c r="F10" s="77">
        <v>15</v>
      </c>
      <c r="G10" s="78">
        <v>56.8</v>
      </c>
      <c r="H10" s="77">
        <v>12.9</v>
      </c>
      <c r="I10" s="77">
        <v>12.6</v>
      </c>
      <c r="J10" s="77">
        <v>13.7</v>
      </c>
      <c r="K10" s="24">
        <v>15.9</v>
      </c>
      <c r="L10" s="78">
        <v>55.1</v>
      </c>
      <c r="M10" s="24">
        <v>15.7</v>
      </c>
      <c r="N10" s="24">
        <v>16</v>
      </c>
      <c r="O10" s="24">
        <v>14</v>
      </c>
      <c r="P10" s="24">
        <v>11.6</v>
      </c>
      <c r="Q10" s="78">
        <v>57.3</v>
      </c>
      <c r="R10" s="24">
        <v>10.9</v>
      </c>
    </row>
    <row r="11" spans="1:18" x14ac:dyDescent="0.3">
      <c r="B11" s="55" t="s">
        <v>66</v>
      </c>
      <c r="C11" s="73">
        <v>5.9</v>
      </c>
      <c r="D11" s="73">
        <v>6.4</v>
      </c>
      <c r="E11" s="73">
        <v>6.4</v>
      </c>
      <c r="F11" s="73">
        <v>5.8</v>
      </c>
      <c r="G11" s="74">
        <v>24.5</v>
      </c>
      <c r="H11" s="73">
        <v>5.2</v>
      </c>
      <c r="I11" s="73">
        <v>6.7</v>
      </c>
      <c r="J11" s="73">
        <v>5.9</v>
      </c>
      <c r="K11" s="24">
        <v>6.6</v>
      </c>
      <c r="L11" s="74">
        <v>24.3</v>
      </c>
      <c r="M11" s="24">
        <v>6</v>
      </c>
      <c r="N11" s="24">
        <v>6.2</v>
      </c>
      <c r="O11" s="24">
        <v>6</v>
      </c>
      <c r="P11" s="24">
        <v>6.7</v>
      </c>
      <c r="Q11" s="74">
        <v>24.9</v>
      </c>
      <c r="R11" s="24">
        <v>6.5</v>
      </c>
    </row>
    <row r="12" spans="1:18" x14ac:dyDescent="0.3">
      <c r="B12" s="79" t="s">
        <v>67</v>
      </c>
      <c r="C12" s="80">
        <v>21</v>
      </c>
      <c r="D12" s="80">
        <v>28.4</v>
      </c>
      <c r="E12" s="80">
        <v>30.1</v>
      </c>
      <c r="F12" s="80">
        <v>30.8</v>
      </c>
      <c r="G12" s="80">
        <v>110.3</v>
      </c>
      <c r="H12" s="80">
        <v>28.9</v>
      </c>
      <c r="I12" s="80">
        <v>27.7</v>
      </c>
      <c r="J12" s="80">
        <v>28.7</v>
      </c>
      <c r="K12" s="80">
        <v>32.200000000000003</v>
      </c>
      <c r="L12" s="80">
        <v>117.4</v>
      </c>
      <c r="M12" s="80">
        <v>30.8</v>
      </c>
      <c r="N12" s="80">
        <v>30.4</v>
      </c>
      <c r="O12" s="80">
        <v>36.299999999999997</v>
      </c>
      <c r="P12" s="80">
        <v>44.1</v>
      </c>
      <c r="Q12" s="80">
        <v>141.69999999999999</v>
      </c>
      <c r="R12" s="80">
        <v>45.9</v>
      </c>
    </row>
    <row r="13" spans="1:18" x14ac:dyDescent="0.3">
      <c r="B13" s="81" t="s">
        <v>68</v>
      </c>
      <c r="G13" s="98"/>
      <c r="L13" s="83"/>
      <c r="P13" s="82"/>
      <c r="Q13" s="83"/>
      <c r="R13" s="82"/>
    </row>
    <row r="14" spans="1:18" x14ac:dyDescent="0.3">
      <c r="B14" s="23" t="s">
        <v>63</v>
      </c>
      <c r="C14" s="73">
        <v>1.2</v>
      </c>
      <c r="D14" s="73">
        <v>13.1</v>
      </c>
      <c r="E14" s="73">
        <v>11.6</v>
      </c>
      <c r="F14" s="73">
        <v>10.5</v>
      </c>
      <c r="G14" s="74">
        <v>36.299999999999997</v>
      </c>
      <c r="H14" s="73">
        <v>8.5</v>
      </c>
      <c r="I14" s="73">
        <v>8.3000000000000007</v>
      </c>
      <c r="J14" s="73">
        <v>8.6</v>
      </c>
      <c r="K14" s="77">
        <v>10</v>
      </c>
      <c r="L14" s="75">
        <v>35.4</v>
      </c>
      <c r="M14" s="77">
        <v>9.5</v>
      </c>
      <c r="N14" s="77">
        <v>8.6999999999999993</v>
      </c>
      <c r="O14" s="77">
        <v>9.3000000000000007</v>
      </c>
      <c r="P14" s="77">
        <v>8.4</v>
      </c>
      <c r="Q14" s="75">
        <v>36</v>
      </c>
      <c r="R14" s="77">
        <v>6.3</v>
      </c>
    </row>
    <row r="15" spans="1:18" x14ac:dyDescent="0.3">
      <c r="B15" s="23" t="s">
        <v>64</v>
      </c>
      <c r="C15" s="24">
        <v>0.3</v>
      </c>
      <c r="D15" s="24">
        <v>3.7</v>
      </c>
      <c r="E15" s="24">
        <v>4</v>
      </c>
      <c r="F15" s="24">
        <v>4.2</v>
      </c>
      <c r="G15" s="75">
        <v>12.2</v>
      </c>
      <c r="H15" s="24">
        <v>3.3</v>
      </c>
      <c r="I15" s="24">
        <v>3.3</v>
      </c>
      <c r="J15" s="24">
        <v>3</v>
      </c>
      <c r="K15" s="73">
        <v>1.9</v>
      </c>
      <c r="L15" s="75">
        <v>11.5</v>
      </c>
      <c r="M15" s="73">
        <v>1.8</v>
      </c>
      <c r="N15" s="73">
        <v>1.9</v>
      </c>
      <c r="O15" s="73">
        <v>1.7</v>
      </c>
      <c r="P15" s="73">
        <v>1.4</v>
      </c>
      <c r="Q15" s="75">
        <v>6.8</v>
      </c>
      <c r="R15" s="73">
        <v>1.6</v>
      </c>
    </row>
    <row r="16" spans="1:18" x14ac:dyDescent="0.3">
      <c r="B16" s="84" t="s">
        <v>69</v>
      </c>
      <c r="C16" s="80">
        <v>1.5</v>
      </c>
      <c r="D16" s="80">
        <v>16.8</v>
      </c>
      <c r="E16" s="80">
        <v>15.6</v>
      </c>
      <c r="F16" s="80">
        <v>14.7</v>
      </c>
      <c r="G16" s="80">
        <v>48.5</v>
      </c>
      <c r="H16" s="80">
        <v>11.8</v>
      </c>
      <c r="I16" s="80">
        <v>11.6</v>
      </c>
      <c r="J16" s="80">
        <v>11.6</v>
      </c>
      <c r="K16" s="80">
        <v>11.9</v>
      </c>
      <c r="L16" s="80">
        <v>46.9</v>
      </c>
      <c r="M16" s="80">
        <v>11.3</v>
      </c>
      <c r="N16" s="80">
        <v>10.6</v>
      </c>
      <c r="O16" s="80">
        <v>11</v>
      </c>
      <c r="P16" s="80">
        <v>9.8000000000000007</v>
      </c>
      <c r="Q16" s="80">
        <v>42.8</v>
      </c>
      <c r="R16" s="80">
        <v>7.8</v>
      </c>
    </row>
    <row r="17" spans="1:18" ht="13.75" x14ac:dyDescent="0.3">
      <c r="B17" s="85" t="s">
        <v>70</v>
      </c>
      <c r="C17" s="86">
        <v>22.5</v>
      </c>
      <c r="D17" s="86">
        <v>45.2</v>
      </c>
      <c r="E17" s="86">
        <v>45.7</v>
      </c>
      <c r="F17" s="86">
        <v>45.5</v>
      </c>
      <c r="G17" s="86">
        <v>158.80000000000001</v>
      </c>
      <c r="H17" s="86">
        <v>40.700000000000003</v>
      </c>
      <c r="I17" s="86">
        <v>39.299999999999997</v>
      </c>
      <c r="J17" s="86">
        <v>40.299999999999997</v>
      </c>
      <c r="K17" s="86">
        <v>44.1</v>
      </c>
      <c r="L17" s="86">
        <v>164.3</v>
      </c>
      <c r="M17" s="86">
        <v>42.1</v>
      </c>
      <c r="N17" s="86">
        <v>41</v>
      </c>
      <c r="O17" s="86">
        <v>47.3</v>
      </c>
      <c r="P17" s="86">
        <v>53.9</v>
      </c>
      <c r="Q17" s="86">
        <v>184.5</v>
      </c>
      <c r="R17" s="86">
        <v>53.8</v>
      </c>
    </row>
    <row r="18" spans="1:18" x14ac:dyDescent="0.3">
      <c r="B18" s="87" t="s">
        <v>71</v>
      </c>
      <c r="G18" s="83"/>
      <c r="L18" s="83"/>
      <c r="P18" s="82"/>
      <c r="Q18" s="83"/>
      <c r="R18" s="82"/>
    </row>
    <row r="19" spans="1:18" x14ac:dyDescent="0.3">
      <c r="B19" s="23" t="s">
        <v>72</v>
      </c>
      <c r="C19" s="24">
        <v>25.5</v>
      </c>
      <c r="D19" s="24">
        <v>45.5</v>
      </c>
      <c r="E19" s="24">
        <v>44.2</v>
      </c>
      <c r="F19" s="24">
        <v>44.7</v>
      </c>
      <c r="G19" s="75">
        <v>159.9</v>
      </c>
      <c r="H19" s="24">
        <v>37.5</v>
      </c>
      <c r="I19" s="24">
        <v>40.700000000000003</v>
      </c>
      <c r="J19" s="24">
        <v>38.700000000000003</v>
      </c>
      <c r="K19" s="24">
        <v>43.3</v>
      </c>
      <c r="L19" s="75">
        <v>160.19999999999999</v>
      </c>
      <c r="M19" s="24">
        <v>41</v>
      </c>
      <c r="N19" s="24">
        <v>39.700000000000003</v>
      </c>
      <c r="O19" s="24">
        <v>44.7</v>
      </c>
      <c r="P19" s="24">
        <v>50</v>
      </c>
      <c r="Q19" s="75">
        <v>175.2</v>
      </c>
      <c r="R19" s="24">
        <v>53.1</v>
      </c>
    </row>
    <row r="20" spans="1:18" ht="14.15" x14ac:dyDescent="0.3">
      <c r="B20" s="23" t="s">
        <v>73</v>
      </c>
      <c r="C20" s="88">
        <v>4.78</v>
      </c>
      <c r="D20" s="88">
        <v>3.66</v>
      </c>
      <c r="E20" s="88">
        <v>3.3</v>
      </c>
      <c r="F20" s="88">
        <v>3.74</v>
      </c>
      <c r="G20" s="89">
        <v>3.76</v>
      </c>
      <c r="H20" s="88">
        <v>4.17</v>
      </c>
      <c r="I20" s="88">
        <v>3.71</v>
      </c>
      <c r="J20" s="88">
        <v>3.77</v>
      </c>
      <c r="K20" s="88">
        <v>3.74</v>
      </c>
      <c r="L20" s="89">
        <v>3.84</v>
      </c>
      <c r="M20" s="88">
        <v>3.85</v>
      </c>
      <c r="N20" s="88">
        <v>4.53</v>
      </c>
      <c r="O20" s="88">
        <v>4.24</v>
      </c>
      <c r="P20" s="88">
        <v>4.04</v>
      </c>
      <c r="Q20" s="89">
        <v>4.16</v>
      </c>
      <c r="R20" s="88">
        <v>4.3600000000000003</v>
      </c>
    </row>
    <row r="21" spans="1:18" ht="13.75" x14ac:dyDescent="0.3">
      <c r="B21" s="90" t="s">
        <v>74</v>
      </c>
      <c r="C21" s="91"/>
      <c r="D21" s="91"/>
      <c r="E21" s="91"/>
      <c r="F21" s="91"/>
      <c r="G21" s="92"/>
      <c r="H21" s="91"/>
      <c r="I21" s="91"/>
      <c r="J21" s="91"/>
      <c r="K21" s="91"/>
      <c r="L21" s="92"/>
      <c r="M21" s="91"/>
      <c r="N21" s="91"/>
      <c r="O21" s="91"/>
      <c r="P21" s="91"/>
      <c r="Q21" s="92"/>
      <c r="R21" s="91"/>
    </row>
    <row r="22" spans="1:18" x14ac:dyDescent="0.3">
      <c r="B22" s="93" t="s">
        <v>62</v>
      </c>
      <c r="G22" s="83"/>
      <c r="L22" s="83"/>
      <c r="P22" s="82"/>
      <c r="Q22" s="83"/>
      <c r="R22" s="82"/>
    </row>
    <row r="23" spans="1:18" x14ac:dyDescent="0.3">
      <c r="B23" s="23" t="s">
        <v>63</v>
      </c>
      <c r="C23" s="88">
        <v>0</v>
      </c>
      <c r="D23" s="88">
        <v>0</v>
      </c>
      <c r="E23" s="88">
        <v>0</v>
      </c>
      <c r="F23" s="88">
        <v>0</v>
      </c>
      <c r="G23" s="89">
        <v>0</v>
      </c>
      <c r="H23" s="88">
        <v>0</v>
      </c>
      <c r="I23" s="88">
        <v>0</v>
      </c>
      <c r="J23" s="88">
        <v>0</v>
      </c>
      <c r="K23" s="88">
        <v>0</v>
      </c>
      <c r="L23" s="89">
        <v>0</v>
      </c>
      <c r="M23" s="88">
        <v>0</v>
      </c>
      <c r="N23" s="88">
        <v>0</v>
      </c>
      <c r="O23" s="88">
        <v>2.52</v>
      </c>
      <c r="P23" s="88">
        <v>1.83</v>
      </c>
      <c r="Q23" s="89">
        <v>2.09</v>
      </c>
      <c r="R23" s="88">
        <v>1.53</v>
      </c>
    </row>
    <row r="24" spans="1:18" x14ac:dyDescent="0.3">
      <c r="A24" s="16">
        <v>9</v>
      </c>
      <c r="B24" s="23" t="s">
        <v>64</v>
      </c>
      <c r="C24" s="88">
        <v>2.89</v>
      </c>
      <c r="D24" s="88">
        <v>2.4900000000000002</v>
      </c>
      <c r="E24" s="88">
        <v>2.17</v>
      </c>
      <c r="F24" s="88">
        <v>1.82</v>
      </c>
      <c r="G24" s="89">
        <v>2.16</v>
      </c>
      <c r="H24" s="88">
        <v>2.46</v>
      </c>
      <c r="I24" s="88">
        <v>3.18</v>
      </c>
      <c r="J24" s="88">
        <v>2.85</v>
      </c>
      <c r="K24" s="88">
        <v>2.58</v>
      </c>
      <c r="L24" s="89">
        <v>2.74</v>
      </c>
      <c r="M24" s="88">
        <v>2.98</v>
      </c>
      <c r="N24" s="88">
        <v>3.43</v>
      </c>
      <c r="O24" s="88">
        <v>3.4</v>
      </c>
      <c r="P24" s="88">
        <v>2.2999999999999998</v>
      </c>
      <c r="Q24" s="89">
        <v>2.95</v>
      </c>
      <c r="R24" s="88">
        <v>2.23</v>
      </c>
    </row>
    <row r="25" spans="1:18" x14ac:dyDescent="0.3">
      <c r="A25" s="16">
        <v>10</v>
      </c>
      <c r="B25" s="23" t="s">
        <v>65</v>
      </c>
      <c r="C25" s="88">
        <v>2.6</v>
      </c>
      <c r="D25" s="88">
        <v>2.82</v>
      </c>
      <c r="E25" s="88">
        <v>2.6</v>
      </c>
      <c r="F25" s="88">
        <v>2.48</v>
      </c>
      <c r="G25" s="89">
        <v>2.63</v>
      </c>
      <c r="H25" s="88">
        <v>3.09</v>
      </c>
      <c r="I25" s="88">
        <v>2.98</v>
      </c>
      <c r="J25" s="88">
        <v>2.83</v>
      </c>
      <c r="K25" s="88">
        <v>2.36</v>
      </c>
      <c r="L25" s="89">
        <v>2.79</v>
      </c>
      <c r="M25" s="88">
        <v>2.5299999999999998</v>
      </c>
      <c r="N25" s="88">
        <v>2.46</v>
      </c>
      <c r="O25" s="88">
        <v>2.92</v>
      </c>
      <c r="P25" s="88">
        <v>3.3</v>
      </c>
      <c r="Q25" s="89">
        <v>2.77</v>
      </c>
      <c r="R25" s="88">
        <v>3.84</v>
      </c>
    </row>
    <row r="26" spans="1:18" x14ac:dyDescent="0.3">
      <c r="B26" s="23" t="s">
        <v>66</v>
      </c>
      <c r="C26" s="88">
        <v>1.1200000000000001</v>
      </c>
      <c r="D26" s="88">
        <v>1.25</v>
      </c>
      <c r="E26" s="88">
        <v>1.2</v>
      </c>
      <c r="F26" s="88">
        <v>1.4</v>
      </c>
      <c r="G26" s="89">
        <v>1.24</v>
      </c>
      <c r="H26" s="88">
        <v>1.72</v>
      </c>
      <c r="I26" s="88">
        <v>1.63</v>
      </c>
      <c r="J26" s="88">
        <v>1.85</v>
      </c>
      <c r="K26" s="88">
        <v>1.76</v>
      </c>
      <c r="L26" s="89">
        <v>1.74</v>
      </c>
      <c r="M26" s="88">
        <v>1.93</v>
      </c>
      <c r="N26" s="88">
        <v>1.74</v>
      </c>
      <c r="O26" s="88">
        <v>1.82</v>
      </c>
      <c r="P26" s="88">
        <v>1.55</v>
      </c>
      <c r="Q26" s="89">
        <v>1.75</v>
      </c>
      <c r="R26" s="88">
        <v>1.28</v>
      </c>
    </row>
    <row r="27" spans="1:18" x14ac:dyDescent="0.3">
      <c r="A27" s="16">
        <v>11</v>
      </c>
      <c r="B27" s="79" t="s">
        <v>67</v>
      </c>
      <c r="C27" s="94">
        <v>2.31</v>
      </c>
      <c r="D27" s="94">
        <v>2.36</v>
      </c>
      <c r="E27" s="94">
        <v>2.17</v>
      </c>
      <c r="F27" s="94">
        <v>2.0699999999999998</v>
      </c>
      <c r="G27" s="94">
        <v>2.2000000000000002</v>
      </c>
      <c r="H27" s="94">
        <v>2.61</v>
      </c>
      <c r="I27" s="94">
        <v>2.72</v>
      </c>
      <c r="J27" s="94">
        <v>2.63</v>
      </c>
      <c r="K27" s="94">
        <v>2.2999999999999998</v>
      </c>
      <c r="L27" s="94">
        <v>2.56</v>
      </c>
      <c r="M27" s="94">
        <v>2.5499999999999998</v>
      </c>
      <c r="N27" s="94">
        <v>2.58</v>
      </c>
      <c r="O27" s="94">
        <v>2.76</v>
      </c>
      <c r="P27" s="94">
        <v>2.31</v>
      </c>
      <c r="Q27" s="94">
        <v>2.5299999999999998</v>
      </c>
      <c r="R27" s="94">
        <v>2.23</v>
      </c>
    </row>
    <row r="28" spans="1:18" x14ac:dyDescent="0.3">
      <c r="B28" s="81" t="s">
        <v>68</v>
      </c>
      <c r="G28" s="98"/>
      <c r="L28" s="83"/>
      <c r="P28" s="82"/>
      <c r="Q28" s="83"/>
      <c r="R28" s="82"/>
    </row>
    <row r="29" spans="1:18" x14ac:dyDescent="0.3">
      <c r="A29" s="16">
        <v>19</v>
      </c>
      <c r="B29" s="23" t="s">
        <v>63</v>
      </c>
      <c r="C29" s="95">
        <v>3.63</v>
      </c>
      <c r="D29" s="95">
        <v>3.4</v>
      </c>
      <c r="E29" s="95">
        <v>3.87</v>
      </c>
      <c r="F29" s="95">
        <v>3.65</v>
      </c>
      <c r="G29" s="96">
        <v>3.63</v>
      </c>
      <c r="H29" s="95">
        <v>4.0199999999999996</v>
      </c>
      <c r="I29" s="95">
        <v>3.92</v>
      </c>
      <c r="J29" s="95">
        <v>3.74</v>
      </c>
      <c r="K29" s="88">
        <v>3.68</v>
      </c>
      <c r="L29" s="89">
        <v>3.83</v>
      </c>
      <c r="M29" s="88">
        <v>3.82</v>
      </c>
      <c r="N29" s="88">
        <v>3.68</v>
      </c>
      <c r="O29" s="88">
        <v>3</v>
      </c>
      <c r="P29" s="88">
        <v>3.62</v>
      </c>
      <c r="Q29" s="89">
        <v>3.53</v>
      </c>
      <c r="R29" s="88">
        <v>4.8099999999999996</v>
      </c>
    </row>
    <row r="30" spans="1:18" x14ac:dyDescent="0.3">
      <c r="B30" s="23" t="s">
        <v>64</v>
      </c>
      <c r="C30" s="88">
        <v>4.38</v>
      </c>
      <c r="D30" s="88">
        <v>3.67</v>
      </c>
      <c r="E30" s="88">
        <v>3.87</v>
      </c>
      <c r="F30" s="88">
        <v>2.69</v>
      </c>
      <c r="G30" s="89">
        <v>3.41</v>
      </c>
      <c r="H30" s="88">
        <v>3.36</v>
      </c>
      <c r="I30" s="88">
        <v>3.08</v>
      </c>
      <c r="J30" s="88">
        <v>2.75</v>
      </c>
      <c r="K30" s="88">
        <v>3.32</v>
      </c>
      <c r="L30" s="89">
        <v>3.11</v>
      </c>
      <c r="M30" s="88">
        <v>3.43</v>
      </c>
      <c r="N30" s="88">
        <v>3.15</v>
      </c>
      <c r="O30" s="88">
        <v>3.44</v>
      </c>
      <c r="P30" s="88">
        <v>3.7</v>
      </c>
      <c r="Q30" s="89">
        <v>3.41</v>
      </c>
      <c r="R30" s="88">
        <v>3.96</v>
      </c>
    </row>
    <row r="31" spans="1:18" x14ac:dyDescent="0.3">
      <c r="A31" s="16">
        <v>21</v>
      </c>
      <c r="B31" s="84" t="s">
        <v>69</v>
      </c>
      <c r="C31" s="94">
        <v>3.78</v>
      </c>
      <c r="D31" s="94">
        <v>3.46</v>
      </c>
      <c r="E31" s="94">
        <v>3.87</v>
      </c>
      <c r="F31" s="94">
        <v>3.37</v>
      </c>
      <c r="G31" s="94">
        <v>3.58</v>
      </c>
      <c r="H31" s="94">
        <v>3.83</v>
      </c>
      <c r="I31" s="94">
        <v>3.68</v>
      </c>
      <c r="J31" s="94">
        <v>3.48</v>
      </c>
      <c r="K31" s="94">
        <v>3.62</v>
      </c>
      <c r="L31" s="94">
        <v>3.66</v>
      </c>
      <c r="M31" s="94">
        <v>3.76</v>
      </c>
      <c r="N31" s="94">
        <v>3.58</v>
      </c>
      <c r="O31" s="94">
        <v>3.07</v>
      </c>
      <c r="P31" s="94">
        <v>3.63</v>
      </c>
      <c r="Q31" s="94">
        <v>3.51</v>
      </c>
      <c r="R31" s="94">
        <v>4.6399999999999997</v>
      </c>
    </row>
    <row r="32" spans="1:18" x14ac:dyDescent="0.3">
      <c r="A32" s="16">
        <v>22</v>
      </c>
      <c r="B32" s="85" t="s">
        <v>59</v>
      </c>
      <c r="C32" s="97">
        <v>2.31</v>
      </c>
      <c r="D32" s="97">
        <v>2.78</v>
      </c>
      <c r="E32" s="97">
        <v>2.76</v>
      </c>
      <c r="F32" s="97">
        <v>2.5</v>
      </c>
      <c r="G32" s="97">
        <v>2.63</v>
      </c>
      <c r="H32" s="97">
        <v>2.96</v>
      </c>
      <c r="I32" s="97">
        <v>3.01</v>
      </c>
      <c r="J32" s="97">
        <v>2.88</v>
      </c>
      <c r="K32" s="97">
        <v>2.67</v>
      </c>
      <c r="L32" s="97">
        <v>2.88</v>
      </c>
      <c r="M32" s="97">
        <v>2.88</v>
      </c>
      <c r="N32" s="97">
        <v>2.84</v>
      </c>
      <c r="O32" s="97">
        <v>2.83</v>
      </c>
      <c r="P32" s="97">
        <v>2.56</v>
      </c>
      <c r="Q32" s="97">
        <v>2.77</v>
      </c>
      <c r="R32" s="97">
        <v>2.59</v>
      </c>
    </row>
    <row r="34" spans="2:7" x14ac:dyDescent="0.3">
      <c r="B34" s="204" t="s">
        <v>56</v>
      </c>
      <c r="C34" s="205"/>
      <c r="D34" s="205"/>
      <c r="E34" s="205"/>
      <c r="F34" s="205"/>
      <c r="G34" s="205"/>
    </row>
    <row r="35" spans="2:7" ht="14.15" x14ac:dyDescent="0.3">
      <c r="B35" s="62" t="s">
        <v>75</v>
      </c>
    </row>
    <row r="36" spans="2:7" x14ac:dyDescent="0.3">
      <c r="B36" s="204" t="s">
        <v>76</v>
      </c>
      <c r="C36" s="205"/>
      <c r="D36" s="205"/>
      <c r="E36" s="205"/>
      <c r="F36" s="205"/>
      <c r="G36" s="205"/>
    </row>
  </sheetData>
  <mergeCells count="2">
    <mergeCell ref="B36:G36"/>
    <mergeCell ref="B34:G34"/>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1"/>
  <sheetViews>
    <sheetView workbookViewId="0">
      <pane ySplit="5" topLeftCell="A6" activePane="bottomLeft" state="frozen"/>
      <selection pane="bottomLeft"/>
    </sheetView>
  </sheetViews>
  <sheetFormatPr defaultColWidth="13.15234375" defaultRowHeight="12.45" x14ac:dyDescent="0.3"/>
  <cols>
    <col min="1" max="1" width="5.3828125" customWidth="1"/>
    <col min="2" max="2" width="42.84375" customWidth="1"/>
    <col min="3" max="12" width="9.69140625" customWidth="1"/>
    <col min="13" max="20" width="8.53515625" customWidth="1"/>
  </cols>
  <sheetData>
    <row r="1" spans="1:18" ht="36.65" customHeight="1" x14ac:dyDescent="0.3">
      <c r="B1" s="14"/>
    </row>
    <row r="3" spans="1:18" ht="17.600000000000001" x14ac:dyDescent="0.3">
      <c r="B3" s="15" t="s">
        <v>77</v>
      </c>
    </row>
    <row r="5" spans="1:18" ht="13.75" x14ac:dyDescent="0.3">
      <c r="B5" s="151"/>
      <c r="C5" s="99" t="s">
        <v>78</v>
      </c>
      <c r="D5" s="99" t="s">
        <v>14</v>
      </c>
      <c r="E5" s="99" t="s">
        <v>15</v>
      </c>
      <c r="F5" s="99" t="s">
        <v>16</v>
      </c>
      <c r="G5" s="100">
        <v>2022</v>
      </c>
      <c r="H5" s="99" t="s">
        <v>17</v>
      </c>
      <c r="I5" s="99" t="s">
        <v>18</v>
      </c>
      <c r="J5" s="99" t="s">
        <v>19</v>
      </c>
      <c r="K5" s="99" t="s">
        <v>20</v>
      </c>
      <c r="L5" s="100">
        <v>2023</v>
      </c>
      <c r="M5" s="99" t="s">
        <v>21</v>
      </c>
      <c r="N5" s="99" t="s">
        <v>22</v>
      </c>
      <c r="O5" s="99" t="s">
        <v>23</v>
      </c>
      <c r="P5" s="99" t="s">
        <v>24</v>
      </c>
      <c r="Q5" s="100">
        <v>2024</v>
      </c>
      <c r="R5" s="99" t="s">
        <v>25</v>
      </c>
    </row>
    <row r="6" spans="1:18" ht="13.75" x14ac:dyDescent="0.3">
      <c r="A6" s="101">
        <v>83</v>
      </c>
      <c r="B6" s="87" t="s">
        <v>79</v>
      </c>
      <c r="G6" s="102"/>
      <c r="L6" s="102"/>
      <c r="P6" s="72"/>
      <c r="Q6" s="102"/>
    </row>
    <row r="7" spans="1:18" x14ac:dyDescent="0.3">
      <c r="A7" s="16">
        <v>57</v>
      </c>
      <c r="B7" s="23" t="s">
        <v>80</v>
      </c>
      <c r="C7" s="103">
        <v>0</v>
      </c>
      <c r="D7" s="103">
        <v>0</v>
      </c>
      <c r="E7" s="103">
        <v>0</v>
      </c>
      <c r="F7" s="103">
        <v>0</v>
      </c>
      <c r="G7" s="104">
        <v>0</v>
      </c>
      <c r="H7" s="103">
        <v>0</v>
      </c>
      <c r="I7" s="103">
        <v>0</v>
      </c>
      <c r="J7" s="103">
        <v>0</v>
      </c>
      <c r="K7" s="103">
        <v>0</v>
      </c>
      <c r="L7" s="104">
        <v>0</v>
      </c>
      <c r="M7" s="103">
        <v>0</v>
      </c>
      <c r="N7" s="105">
        <v>58</v>
      </c>
      <c r="O7" s="103">
        <v>8139</v>
      </c>
      <c r="P7" s="103">
        <v>13580</v>
      </c>
      <c r="Q7" s="104">
        <v>21777</v>
      </c>
      <c r="R7" s="103">
        <v>16268</v>
      </c>
    </row>
    <row r="8" spans="1:18" x14ac:dyDescent="0.3">
      <c r="B8" s="23" t="s">
        <v>81</v>
      </c>
      <c r="C8" s="103">
        <v>1208</v>
      </c>
      <c r="D8" s="103">
        <v>13050</v>
      </c>
      <c r="E8" s="103">
        <v>11581</v>
      </c>
      <c r="F8" s="103">
        <v>10462</v>
      </c>
      <c r="G8" s="104">
        <v>36301</v>
      </c>
      <c r="H8" s="103">
        <v>8532</v>
      </c>
      <c r="I8" s="103">
        <v>8290</v>
      </c>
      <c r="J8" s="103">
        <v>8560</v>
      </c>
      <c r="K8" s="103">
        <v>10019</v>
      </c>
      <c r="L8" s="104">
        <v>35401</v>
      </c>
      <c r="M8" s="103">
        <v>9476</v>
      </c>
      <c r="N8" s="105">
        <v>8663</v>
      </c>
      <c r="O8" s="103">
        <v>9342</v>
      </c>
      <c r="P8" s="103">
        <v>8449</v>
      </c>
      <c r="Q8" s="104">
        <v>35930</v>
      </c>
      <c r="R8" s="103">
        <v>6272</v>
      </c>
    </row>
    <row r="9" spans="1:18" x14ac:dyDescent="0.3">
      <c r="B9" s="106" t="s">
        <v>82</v>
      </c>
      <c r="C9" s="107">
        <v>1208</v>
      </c>
      <c r="D9" s="107">
        <v>13050</v>
      </c>
      <c r="E9" s="107">
        <v>11581</v>
      </c>
      <c r="F9" s="107">
        <v>10462</v>
      </c>
      <c r="G9" s="107">
        <v>36301</v>
      </c>
      <c r="H9" s="107">
        <v>8532</v>
      </c>
      <c r="I9" s="107">
        <v>8290</v>
      </c>
      <c r="J9" s="107">
        <v>8560</v>
      </c>
      <c r="K9" s="107">
        <v>10019</v>
      </c>
      <c r="L9" s="107">
        <v>35401</v>
      </c>
      <c r="M9" s="107">
        <v>9476</v>
      </c>
      <c r="N9" s="108">
        <v>8721</v>
      </c>
      <c r="O9" s="107">
        <v>17481</v>
      </c>
      <c r="P9" s="107">
        <v>22029</v>
      </c>
      <c r="Q9" s="107">
        <v>57707</v>
      </c>
      <c r="R9" s="107">
        <v>22540</v>
      </c>
    </row>
    <row r="10" spans="1:18" x14ac:dyDescent="0.3">
      <c r="B10" s="23" t="s">
        <v>83</v>
      </c>
      <c r="C10" s="103">
        <v>0</v>
      </c>
      <c r="D10" s="103">
        <v>0</v>
      </c>
      <c r="E10" s="103">
        <v>0</v>
      </c>
      <c r="F10" s="103">
        <v>0</v>
      </c>
      <c r="G10" s="104">
        <v>0</v>
      </c>
      <c r="H10" s="103">
        <v>0</v>
      </c>
      <c r="I10" s="103">
        <v>0</v>
      </c>
      <c r="J10" s="103">
        <v>0</v>
      </c>
      <c r="K10" s="103">
        <v>0</v>
      </c>
      <c r="L10" s="104">
        <v>0</v>
      </c>
      <c r="M10" s="103">
        <v>0</v>
      </c>
      <c r="N10" s="105">
        <v>0</v>
      </c>
      <c r="O10" s="103">
        <v>3842</v>
      </c>
      <c r="P10" s="103">
        <v>5395</v>
      </c>
      <c r="Q10" s="104">
        <v>9237</v>
      </c>
      <c r="R10" s="103">
        <v>7567</v>
      </c>
    </row>
    <row r="11" spans="1:18" x14ac:dyDescent="0.3">
      <c r="B11" s="111"/>
      <c r="C11" s="91"/>
      <c r="D11" s="91"/>
      <c r="E11" s="91"/>
      <c r="F11" s="91"/>
      <c r="G11" s="92"/>
      <c r="H11" s="91"/>
      <c r="I11" s="91"/>
      <c r="J11" s="91"/>
      <c r="K11" s="91"/>
      <c r="L11" s="92"/>
      <c r="M11" s="91"/>
      <c r="O11" s="91"/>
      <c r="P11" s="91"/>
      <c r="Q11" s="92"/>
      <c r="R11" s="91"/>
    </row>
    <row r="12" spans="1:18" x14ac:dyDescent="0.3">
      <c r="B12" s="87" t="s">
        <v>84</v>
      </c>
      <c r="G12" s="83"/>
      <c r="L12" s="83"/>
      <c r="P12" s="82"/>
      <c r="Q12" s="83"/>
    </row>
    <row r="13" spans="1:18" x14ac:dyDescent="0.3">
      <c r="B13" s="23" t="s">
        <v>85</v>
      </c>
      <c r="C13" s="24">
        <v>0</v>
      </c>
      <c r="D13" s="109">
        <v>13501</v>
      </c>
      <c r="E13" s="109">
        <v>15020</v>
      </c>
      <c r="F13" s="109">
        <v>17113</v>
      </c>
      <c r="G13" s="110">
        <v>45634</v>
      </c>
      <c r="H13" s="109">
        <v>19480</v>
      </c>
      <c r="I13" s="109">
        <v>21153</v>
      </c>
      <c r="J13" s="109">
        <v>24170</v>
      </c>
      <c r="K13" s="109">
        <v>18171</v>
      </c>
      <c r="L13" s="110">
        <v>82974</v>
      </c>
      <c r="M13" s="109">
        <v>14805</v>
      </c>
      <c r="N13" s="109">
        <v>16664</v>
      </c>
      <c r="O13" s="109">
        <v>20719</v>
      </c>
      <c r="P13" s="109">
        <v>20720</v>
      </c>
      <c r="Q13" s="110">
        <v>72908</v>
      </c>
      <c r="R13" s="109">
        <v>20807</v>
      </c>
    </row>
    <row r="14" spans="1:18" x14ac:dyDescent="0.3">
      <c r="B14" s="23" t="s">
        <v>86</v>
      </c>
      <c r="C14" s="24">
        <v>0</v>
      </c>
      <c r="D14" s="109">
        <v>5876</v>
      </c>
      <c r="E14" s="109">
        <v>5816</v>
      </c>
      <c r="F14" s="109">
        <v>6644</v>
      </c>
      <c r="G14" s="110">
        <v>18336</v>
      </c>
      <c r="H14" s="109">
        <v>5534</v>
      </c>
      <c r="I14" s="109">
        <v>5769</v>
      </c>
      <c r="J14" s="109">
        <v>6438</v>
      </c>
      <c r="K14" s="109">
        <v>7652</v>
      </c>
      <c r="L14" s="110">
        <v>25393</v>
      </c>
      <c r="M14" s="109">
        <v>7052</v>
      </c>
      <c r="N14" s="109">
        <v>7096</v>
      </c>
      <c r="O14" s="109">
        <v>7328</v>
      </c>
      <c r="P14" s="109">
        <v>8466</v>
      </c>
      <c r="Q14" s="110">
        <v>29942</v>
      </c>
      <c r="R14" s="109">
        <v>8295</v>
      </c>
    </row>
    <row r="15" spans="1:18" x14ac:dyDescent="0.3">
      <c r="B15" s="111" t="s">
        <v>87</v>
      </c>
      <c r="C15" s="24">
        <v>0</v>
      </c>
      <c r="D15" s="112">
        <v>19377</v>
      </c>
      <c r="E15" s="112">
        <v>20836</v>
      </c>
      <c r="F15" s="112">
        <v>23757</v>
      </c>
      <c r="G15" s="113">
        <v>63970</v>
      </c>
      <c r="H15" s="112">
        <v>25014</v>
      </c>
      <c r="I15" s="112">
        <v>26922</v>
      </c>
      <c r="J15" s="112">
        <v>30608</v>
      </c>
      <c r="K15" s="112">
        <v>25823</v>
      </c>
      <c r="L15" s="113">
        <v>108367</v>
      </c>
      <c r="M15" s="112">
        <v>21857</v>
      </c>
      <c r="N15" s="112">
        <v>23760</v>
      </c>
      <c r="O15" s="112">
        <v>28047</v>
      </c>
      <c r="P15" s="112">
        <v>29186</v>
      </c>
      <c r="Q15" s="113">
        <v>102850</v>
      </c>
      <c r="R15" s="112">
        <v>29102</v>
      </c>
    </row>
    <row r="16" spans="1:18" x14ac:dyDescent="0.3">
      <c r="B16" s="55" t="s">
        <v>88</v>
      </c>
      <c r="C16" s="24">
        <v>0</v>
      </c>
      <c r="D16" s="114">
        <v>2.2999999999999998</v>
      </c>
      <c r="E16" s="114">
        <v>2.58</v>
      </c>
      <c r="F16" s="114">
        <v>2.58</v>
      </c>
      <c r="G16" s="115">
        <v>2.4900000000000002</v>
      </c>
      <c r="H16" s="114">
        <v>3.52</v>
      </c>
      <c r="I16" s="114">
        <v>3.67</v>
      </c>
      <c r="J16" s="114">
        <v>3.75</v>
      </c>
      <c r="K16" s="114">
        <v>2.37</v>
      </c>
      <c r="L16" s="115">
        <v>3.27</v>
      </c>
      <c r="M16" s="114">
        <v>2.1</v>
      </c>
      <c r="N16" s="114">
        <v>2.35</v>
      </c>
      <c r="O16" s="114">
        <v>2.83</v>
      </c>
      <c r="P16" s="114">
        <v>2.4500000000000002</v>
      </c>
      <c r="Q16" s="115">
        <v>2.4300000000000002</v>
      </c>
      <c r="R16" s="114">
        <v>2.5099999999999998</v>
      </c>
    </row>
    <row r="17" spans="1:18" x14ac:dyDescent="0.3">
      <c r="B17" s="23" t="s">
        <v>89</v>
      </c>
      <c r="C17" s="24">
        <v>0</v>
      </c>
      <c r="D17" s="109">
        <v>3366</v>
      </c>
      <c r="E17" s="109">
        <v>3041</v>
      </c>
      <c r="F17" s="109">
        <v>3508</v>
      </c>
      <c r="G17" s="110">
        <v>9915</v>
      </c>
      <c r="H17" s="109">
        <v>4926</v>
      </c>
      <c r="I17" s="109">
        <v>5604</v>
      </c>
      <c r="J17" s="109">
        <v>4386</v>
      </c>
      <c r="K17" s="109">
        <v>3073</v>
      </c>
      <c r="L17" s="110">
        <v>17989</v>
      </c>
      <c r="M17" s="109">
        <v>3529</v>
      </c>
      <c r="N17" s="109">
        <v>2923</v>
      </c>
      <c r="O17" s="109">
        <v>4697</v>
      </c>
      <c r="P17" s="109">
        <v>5337</v>
      </c>
      <c r="Q17" s="110">
        <v>16486</v>
      </c>
      <c r="R17" s="109">
        <v>4803</v>
      </c>
    </row>
    <row r="18" spans="1:18" x14ac:dyDescent="0.3">
      <c r="B18" s="111" t="s">
        <v>90</v>
      </c>
      <c r="C18" s="21">
        <v>0</v>
      </c>
      <c r="D18" s="112">
        <v>22743</v>
      </c>
      <c r="E18" s="112">
        <v>23877</v>
      </c>
      <c r="F18" s="112">
        <v>27265</v>
      </c>
      <c r="G18" s="113">
        <v>73885</v>
      </c>
      <c r="H18" s="112">
        <v>29940</v>
      </c>
      <c r="I18" s="112">
        <v>32526</v>
      </c>
      <c r="J18" s="112">
        <v>34994</v>
      </c>
      <c r="K18" s="112">
        <v>28896</v>
      </c>
      <c r="L18" s="113">
        <v>126356</v>
      </c>
      <c r="M18" s="112">
        <v>25386</v>
      </c>
      <c r="N18" s="112">
        <v>26683</v>
      </c>
      <c r="O18" s="112">
        <v>32744</v>
      </c>
      <c r="P18" s="112">
        <v>34523</v>
      </c>
      <c r="Q18" s="113">
        <v>119336</v>
      </c>
      <c r="R18" s="112">
        <v>33905</v>
      </c>
    </row>
    <row r="19" spans="1:18" x14ac:dyDescent="0.3">
      <c r="C19" s="64"/>
      <c r="G19" s="70"/>
      <c r="L19" s="70"/>
      <c r="P19" s="69"/>
      <c r="Q19" s="70"/>
    </row>
    <row r="20" spans="1:18" x14ac:dyDescent="0.3">
      <c r="A20" s="101">
        <v>61</v>
      </c>
      <c r="B20" s="87" t="s">
        <v>91</v>
      </c>
      <c r="G20" s="83"/>
      <c r="L20" s="83"/>
      <c r="P20" s="82"/>
      <c r="Q20" s="83"/>
    </row>
    <row r="21" spans="1:18" x14ac:dyDescent="0.3">
      <c r="B21" s="23" t="s">
        <v>92</v>
      </c>
      <c r="C21" s="88">
        <v>0</v>
      </c>
      <c r="D21" s="88">
        <v>0</v>
      </c>
      <c r="E21" s="88">
        <v>0</v>
      </c>
      <c r="F21" s="88">
        <v>0</v>
      </c>
      <c r="G21" s="89">
        <v>0</v>
      </c>
      <c r="H21" s="88">
        <v>0</v>
      </c>
      <c r="I21" s="88">
        <v>0</v>
      </c>
      <c r="J21" s="88">
        <v>0</v>
      </c>
      <c r="K21" s="88">
        <v>0</v>
      </c>
      <c r="L21" s="89">
        <v>0</v>
      </c>
      <c r="M21" s="88">
        <v>0</v>
      </c>
      <c r="N21" s="88">
        <v>0</v>
      </c>
      <c r="O21" s="109">
        <v>1689</v>
      </c>
      <c r="P21" s="109">
        <v>2286</v>
      </c>
      <c r="Q21" s="110">
        <v>3975</v>
      </c>
      <c r="R21" s="109">
        <v>2805</v>
      </c>
    </row>
    <row r="22" spans="1:18" x14ac:dyDescent="0.3">
      <c r="A22" s="116">
        <v>62</v>
      </c>
      <c r="B22" s="23" t="s">
        <v>93</v>
      </c>
      <c r="C22" s="88">
        <v>0</v>
      </c>
      <c r="D22" s="88">
        <v>0</v>
      </c>
      <c r="E22" s="88">
        <v>0</v>
      </c>
      <c r="F22" s="88">
        <v>0</v>
      </c>
      <c r="G22" s="89">
        <v>0</v>
      </c>
      <c r="H22" s="88">
        <v>0</v>
      </c>
      <c r="I22" s="88">
        <v>0</v>
      </c>
      <c r="J22" s="88">
        <v>0</v>
      </c>
      <c r="K22" s="88">
        <v>0</v>
      </c>
      <c r="L22" s="89">
        <v>0</v>
      </c>
      <c r="M22" s="88">
        <v>0</v>
      </c>
      <c r="N22" s="88">
        <v>0</v>
      </c>
      <c r="O22" s="109">
        <v>18359</v>
      </c>
      <c r="P22" s="109">
        <v>24848</v>
      </c>
      <c r="Q22" s="110">
        <v>21603</v>
      </c>
      <c r="R22" s="109">
        <v>31171</v>
      </c>
    </row>
    <row r="23" spans="1:18" ht="14.15" x14ac:dyDescent="0.3">
      <c r="B23" s="23" t="s">
        <v>94</v>
      </c>
      <c r="C23" s="88">
        <v>0</v>
      </c>
      <c r="D23" s="88">
        <v>0</v>
      </c>
      <c r="E23" s="88">
        <v>0</v>
      </c>
      <c r="F23" s="88">
        <v>0</v>
      </c>
      <c r="G23" s="89">
        <v>0</v>
      </c>
      <c r="H23" s="88">
        <v>0</v>
      </c>
      <c r="I23" s="88">
        <v>0</v>
      </c>
      <c r="J23" s="88">
        <v>0</v>
      </c>
      <c r="K23" s="88">
        <v>0</v>
      </c>
      <c r="L23" s="89">
        <v>0</v>
      </c>
      <c r="M23" s="88">
        <v>0</v>
      </c>
      <c r="N23" s="88">
        <v>0</v>
      </c>
      <c r="O23" s="117">
        <v>0.71</v>
      </c>
      <c r="P23" s="117">
        <v>0.8</v>
      </c>
      <c r="Q23" s="118">
        <v>0.76</v>
      </c>
      <c r="R23" s="117">
        <v>0.71</v>
      </c>
    </row>
    <row r="24" spans="1:18" ht="14.15" x14ac:dyDescent="0.3">
      <c r="B24" s="23" t="s">
        <v>95</v>
      </c>
      <c r="C24" s="88">
        <v>0</v>
      </c>
      <c r="D24" s="88">
        <v>0</v>
      </c>
      <c r="E24" s="88">
        <v>0</v>
      </c>
      <c r="F24" s="88">
        <v>0</v>
      </c>
      <c r="G24" s="89">
        <v>0</v>
      </c>
      <c r="H24" s="88">
        <v>0</v>
      </c>
      <c r="I24" s="88">
        <v>0</v>
      </c>
      <c r="J24" s="88">
        <v>0</v>
      </c>
      <c r="K24" s="88">
        <v>0</v>
      </c>
      <c r="L24" s="89">
        <v>0</v>
      </c>
      <c r="M24" s="88">
        <v>0</v>
      </c>
      <c r="N24" s="88">
        <v>0</v>
      </c>
      <c r="O24" s="119">
        <v>68.2</v>
      </c>
      <c r="P24" s="120">
        <v>74.400000000000006</v>
      </c>
      <c r="Q24" s="121">
        <v>71.099999999999994</v>
      </c>
      <c r="R24" s="120">
        <v>82.3</v>
      </c>
    </row>
    <row r="25" spans="1:18" ht="14.15" x14ac:dyDescent="0.3">
      <c r="B25" s="23" t="s">
        <v>96</v>
      </c>
      <c r="C25" s="88">
        <v>0</v>
      </c>
      <c r="D25" s="88">
        <v>0</v>
      </c>
      <c r="E25" s="88">
        <v>0</v>
      </c>
      <c r="F25" s="88">
        <v>0</v>
      </c>
      <c r="G25" s="89">
        <v>0</v>
      </c>
      <c r="H25" s="88">
        <v>0</v>
      </c>
      <c r="I25" s="88">
        <v>0</v>
      </c>
      <c r="J25" s="88">
        <v>0</v>
      </c>
      <c r="K25" s="88">
        <v>0</v>
      </c>
      <c r="L25" s="89">
        <v>0</v>
      </c>
      <c r="M25" s="88">
        <v>0</v>
      </c>
      <c r="N25" s="88">
        <v>0</v>
      </c>
      <c r="O25" s="122">
        <v>0.12</v>
      </c>
      <c r="P25" s="123">
        <v>0.1</v>
      </c>
      <c r="Q25" s="124">
        <v>0.11</v>
      </c>
      <c r="R25" s="123">
        <v>0.1</v>
      </c>
    </row>
    <row r="26" spans="1:18" ht="14.15" x14ac:dyDescent="0.3">
      <c r="B26" s="76" t="s">
        <v>97</v>
      </c>
      <c r="C26" s="125">
        <v>0</v>
      </c>
      <c r="D26" s="125">
        <v>0</v>
      </c>
      <c r="E26" s="125">
        <v>0</v>
      </c>
      <c r="F26" s="125">
        <v>0</v>
      </c>
      <c r="G26" s="126">
        <v>0</v>
      </c>
      <c r="H26" s="125">
        <v>0</v>
      </c>
      <c r="I26" s="125">
        <v>0</v>
      </c>
      <c r="J26" s="125">
        <v>0</v>
      </c>
      <c r="K26" s="125">
        <v>0</v>
      </c>
      <c r="L26" s="126">
        <v>0</v>
      </c>
      <c r="M26" s="125">
        <v>0</v>
      </c>
      <c r="N26" s="125">
        <v>0</v>
      </c>
      <c r="O26" s="122">
        <v>59.7</v>
      </c>
      <c r="P26" s="127">
        <v>71.900000000000006</v>
      </c>
      <c r="Q26" s="128">
        <v>66.3</v>
      </c>
      <c r="R26" s="129">
        <v>85.1</v>
      </c>
    </row>
    <row r="27" spans="1:18" x14ac:dyDescent="0.3">
      <c r="B27" s="87" t="s">
        <v>98</v>
      </c>
      <c r="G27" s="83"/>
      <c r="L27" s="83"/>
      <c r="O27" s="130"/>
      <c r="P27" s="130"/>
      <c r="Q27" s="131"/>
      <c r="R27" s="130"/>
    </row>
    <row r="28" spans="1:18" x14ac:dyDescent="0.3">
      <c r="B28" s="23" t="s">
        <v>92</v>
      </c>
      <c r="C28" s="24">
        <v>0</v>
      </c>
      <c r="D28" s="109">
        <v>2763</v>
      </c>
      <c r="E28" s="109">
        <v>2475</v>
      </c>
      <c r="F28" s="109">
        <v>2847</v>
      </c>
      <c r="G28" s="110">
        <v>8085</v>
      </c>
      <c r="H28" s="109">
        <v>2754</v>
      </c>
      <c r="I28" s="109">
        <v>2657</v>
      </c>
      <c r="J28" s="109">
        <v>2684</v>
      </c>
      <c r="K28" s="109">
        <v>2831</v>
      </c>
      <c r="L28" s="110">
        <v>10926</v>
      </c>
      <c r="M28" s="109">
        <v>2785</v>
      </c>
      <c r="N28" s="109">
        <v>2326</v>
      </c>
      <c r="O28" s="109">
        <v>2586</v>
      </c>
      <c r="P28" s="109">
        <v>2512</v>
      </c>
      <c r="Q28" s="110">
        <v>10209</v>
      </c>
      <c r="R28" s="109">
        <v>2372</v>
      </c>
    </row>
    <row r="29" spans="1:18" x14ac:dyDescent="0.3">
      <c r="A29" s="116">
        <v>89</v>
      </c>
      <c r="B29" s="23" t="s">
        <v>99</v>
      </c>
      <c r="C29" s="24">
        <v>0</v>
      </c>
      <c r="D29" s="117">
        <v>0.49</v>
      </c>
      <c r="E29" s="117">
        <v>0.45</v>
      </c>
      <c r="F29" s="117">
        <v>0.4</v>
      </c>
      <c r="G29" s="118">
        <v>0.45</v>
      </c>
      <c r="H29" s="117">
        <v>0.31</v>
      </c>
      <c r="I29" s="117">
        <v>0.31</v>
      </c>
      <c r="J29" s="117">
        <v>0.32</v>
      </c>
      <c r="K29" s="117">
        <v>0.41</v>
      </c>
      <c r="L29" s="118">
        <v>0.34</v>
      </c>
      <c r="M29" s="117">
        <v>0.36</v>
      </c>
      <c r="N29" s="117">
        <v>0.39</v>
      </c>
      <c r="O29" s="117">
        <v>0.36</v>
      </c>
      <c r="P29" s="117">
        <v>0.31</v>
      </c>
      <c r="Q29" s="118">
        <v>0.35</v>
      </c>
      <c r="R29" s="117">
        <v>0.3</v>
      </c>
    </row>
    <row r="30" spans="1:18" x14ac:dyDescent="0.3">
      <c r="A30" s="116">
        <v>90</v>
      </c>
      <c r="B30" s="23" t="s">
        <v>100</v>
      </c>
      <c r="C30" s="24">
        <v>0</v>
      </c>
      <c r="D30" s="119">
        <v>75.7</v>
      </c>
      <c r="E30" s="119">
        <v>86.7</v>
      </c>
      <c r="F30" s="119">
        <v>77</v>
      </c>
      <c r="G30" s="132">
        <v>77.2</v>
      </c>
      <c r="H30" s="119">
        <v>69</v>
      </c>
      <c r="I30" s="119">
        <v>73.400000000000006</v>
      </c>
      <c r="J30" s="119">
        <v>66.5</v>
      </c>
      <c r="K30" s="119">
        <v>64.599999999999994</v>
      </c>
      <c r="L30" s="132">
        <v>68</v>
      </c>
      <c r="M30" s="119">
        <v>74.900000000000006</v>
      </c>
      <c r="N30" s="119">
        <v>71.7</v>
      </c>
      <c r="O30" s="119">
        <v>76.099999999999994</v>
      </c>
      <c r="P30" s="119">
        <v>79.7</v>
      </c>
      <c r="Q30" s="132">
        <v>75.599999999999994</v>
      </c>
      <c r="R30" s="119">
        <v>60.7</v>
      </c>
    </row>
    <row r="31" spans="1:18" x14ac:dyDescent="0.3">
      <c r="B31" s="133"/>
      <c r="C31" s="130"/>
      <c r="D31" s="130"/>
      <c r="E31" s="130"/>
      <c r="F31" s="130"/>
      <c r="G31" s="131"/>
      <c r="H31" s="130"/>
      <c r="I31" s="130"/>
      <c r="J31" s="130"/>
      <c r="K31" s="130"/>
      <c r="L31" s="131"/>
      <c r="M31" s="130"/>
      <c r="N31" s="130"/>
      <c r="O31" s="130"/>
      <c r="P31" s="130"/>
      <c r="Q31" s="131"/>
      <c r="R31" s="130"/>
    </row>
    <row r="32" spans="1:18" x14ac:dyDescent="0.3">
      <c r="A32" s="101">
        <v>91</v>
      </c>
      <c r="B32" s="133" t="s">
        <v>101</v>
      </c>
      <c r="C32" s="130"/>
      <c r="D32" s="130"/>
      <c r="E32" s="130"/>
      <c r="F32" s="130"/>
      <c r="G32" s="131"/>
      <c r="H32" s="130"/>
      <c r="I32" s="130"/>
      <c r="J32" s="130"/>
      <c r="K32" s="130"/>
      <c r="L32" s="131"/>
      <c r="M32" s="130"/>
      <c r="N32" s="130"/>
      <c r="O32" s="130"/>
      <c r="P32" s="130"/>
      <c r="Q32" s="131"/>
      <c r="R32" s="130"/>
    </row>
    <row r="33" spans="1:18" x14ac:dyDescent="0.3">
      <c r="A33" s="116">
        <v>92</v>
      </c>
      <c r="B33" s="23" t="s">
        <v>92</v>
      </c>
      <c r="C33" s="24">
        <v>0</v>
      </c>
      <c r="D33" s="109">
        <v>2644</v>
      </c>
      <c r="E33" s="109">
        <v>3788</v>
      </c>
      <c r="F33" s="109">
        <v>3046</v>
      </c>
      <c r="G33" s="110">
        <v>9478</v>
      </c>
      <c r="H33" s="109">
        <v>3895</v>
      </c>
      <c r="I33" s="109">
        <v>3707</v>
      </c>
      <c r="J33" s="109">
        <v>2756</v>
      </c>
      <c r="K33" s="109">
        <v>4277</v>
      </c>
      <c r="L33" s="110">
        <v>14635</v>
      </c>
      <c r="M33" s="109">
        <v>3828</v>
      </c>
      <c r="N33" s="109">
        <v>3772</v>
      </c>
      <c r="O33" s="109">
        <v>3831</v>
      </c>
      <c r="P33" s="109">
        <v>2775</v>
      </c>
      <c r="Q33" s="110">
        <v>14207</v>
      </c>
      <c r="R33" s="109">
        <v>2547</v>
      </c>
    </row>
    <row r="34" spans="1:18" x14ac:dyDescent="0.3">
      <c r="B34" s="23" t="s">
        <v>99</v>
      </c>
      <c r="C34" s="24">
        <v>0</v>
      </c>
      <c r="D34" s="117">
        <v>0.17</v>
      </c>
      <c r="E34" s="117">
        <v>0.17</v>
      </c>
      <c r="F34" s="117">
        <v>0.15</v>
      </c>
      <c r="G34" s="118">
        <v>0.16</v>
      </c>
      <c r="H34" s="117">
        <v>0.17</v>
      </c>
      <c r="I34" s="117">
        <v>0.17</v>
      </c>
      <c r="J34" s="117">
        <v>0.17</v>
      </c>
      <c r="K34" s="117">
        <v>0.16</v>
      </c>
      <c r="L34" s="118">
        <v>0.17</v>
      </c>
      <c r="M34" s="117">
        <v>0.15</v>
      </c>
      <c r="N34" s="117">
        <v>0.15</v>
      </c>
      <c r="O34" s="117">
        <v>0.15</v>
      </c>
      <c r="P34" s="117">
        <v>0.14000000000000001</v>
      </c>
      <c r="Q34" s="118">
        <v>0.15</v>
      </c>
      <c r="R34" s="117">
        <v>0.14000000000000001</v>
      </c>
    </row>
    <row r="35" spans="1:18" x14ac:dyDescent="0.3">
      <c r="A35" s="116">
        <v>100</v>
      </c>
      <c r="B35" s="23" t="s">
        <v>100</v>
      </c>
      <c r="C35" s="24">
        <v>0</v>
      </c>
      <c r="D35" s="119">
        <v>41.9</v>
      </c>
      <c r="E35" s="119">
        <v>40.1</v>
      </c>
      <c r="F35" s="119">
        <v>37.700000000000003</v>
      </c>
      <c r="G35" s="132">
        <v>39.799999999999997</v>
      </c>
      <c r="H35" s="119">
        <v>39.9</v>
      </c>
      <c r="I35" s="119">
        <v>37.4</v>
      </c>
      <c r="J35" s="119">
        <v>59.4</v>
      </c>
      <c r="K35" s="119">
        <v>37.700000000000003</v>
      </c>
      <c r="L35" s="132">
        <v>42.4</v>
      </c>
      <c r="M35" s="119">
        <v>32.6</v>
      </c>
      <c r="N35" s="119">
        <v>39.799999999999997</v>
      </c>
      <c r="O35" s="119">
        <v>37.9</v>
      </c>
      <c r="P35" s="119">
        <v>57.8</v>
      </c>
      <c r="Q35" s="132">
        <v>40.9</v>
      </c>
      <c r="R35" s="119">
        <v>54.7</v>
      </c>
    </row>
    <row r="36" spans="1:18" x14ac:dyDescent="0.3">
      <c r="A36" s="101">
        <v>101</v>
      </c>
      <c r="B36" s="111"/>
      <c r="C36" s="64"/>
      <c r="D36" s="64"/>
      <c r="E36" s="64"/>
      <c r="F36" s="64"/>
      <c r="G36" s="134"/>
      <c r="H36" s="64"/>
      <c r="I36" s="64"/>
      <c r="J36" s="64"/>
      <c r="K36" s="64"/>
      <c r="L36" s="134"/>
      <c r="M36" s="64"/>
      <c r="N36" s="64"/>
      <c r="O36" s="64"/>
      <c r="P36" s="64"/>
      <c r="Q36" s="134"/>
      <c r="R36" s="64"/>
    </row>
    <row r="37" spans="1:18" x14ac:dyDescent="0.3">
      <c r="A37" s="101">
        <v>102</v>
      </c>
      <c r="B37" s="135" t="s">
        <v>102</v>
      </c>
      <c r="C37" s="136">
        <v>1208</v>
      </c>
      <c r="D37" s="136">
        <v>13050</v>
      </c>
      <c r="E37" s="136">
        <v>11581</v>
      </c>
      <c r="F37" s="136">
        <v>10462</v>
      </c>
      <c r="G37" s="137">
        <v>36301</v>
      </c>
      <c r="H37" s="136">
        <v>8532</v>
      </c>
      <c r="I37" s="136">
        <v>8290</v>
      </c>
      <c r="J37" s="136">
        <v>8560</v>
      </c>
      <c r="K37" s="136">
        <v>10019</v>
      </c>
      <c r="L37" s="137">
        <v>35401</v>
      </c>
      <c r="M37" s="136">
        <v>9476</v>
      </c>
      <c r="N37" s="136">
        <v>8663</v>
      </c>
      <c r="O37" s="136">
        <v>17260</v>
      </c>
      <c r="P37" s="136">
        <v>21567</v>
      </c>
      <c r="Q37" s="137">
        <v>56966</v>
      </c>
      <c r="R37" s="136">
        <v>21987</v>
      </c>
    </row>
    <row r="38" spans="1:18" x14ac:dyDescent="0.3">
      <c r="B38" s="23" t="s">
        <v>103</v>
      </c>
      <c r="C38" s="138">
        <v>0</v>
      </c>
      <c r="D38" s="138">
        <v>0</v>
      </c>
      <c r="E38" s="138">
        <v>0</v>
      </c>
      <c r="F38" s="138">
        <v>0</v>
      </c>
      <c r="G38" s="139">
        <v>0</v>
      </c>
      <c r="H38" s="138">
        <v>0</v>
      </c>
      <c r="I38" s="138">
        <v>0</v>
      </c>
      <c r="J38" s="138">
        <v>0</v>
      </c>
      <c r="K38" s="138">
        <v>0</v>
      </c>
      <c r="L38" s="139">
        <v>0</v>
      </c>
      <c r="M38" s="138">
        <v>0</v>
      </c>
      <c r="N38" s="138">
        <v>0</v>
      </c>
      <c r="O38" s="138">
        <v>2.52</v>
      </c>
      <c r="P38" s="117">
        <v>1.83</v>
      </c>
      <c r="Q38" s="118">
        <v>2.09</v>
      </c>
      <c r="R38" s="117">
        <v>1.53</v>
      </c>
    </row>
    <row r="39" spans="1:18" x14ac:dyDescent="0.3">
      <c r="B39" s="23" t="s">
        <v>104</v>
      </c>
      <c r="C39" s="88">
        <v>3.63</v>
      </c>
      <c r="D39" s="117">
        <v>3.4</v>
      </c>
      <c r="E39" s="117">
        <v>3.87</v>
      </c>
      <c r="F39" s="117">
        <v>3.65</v>
      </c>
      <c r="G39" s="118">
        <v>3.63</v>
      </c>
      <c r="H39" s="117">
        <v>4.0199999999999996</v>
      </c>
      <c r="I39" s="117">
        <v>3.92</v>
      </c>
      <c r="J39" s="117">
        <v>3.74</v>
      </c>
      <c r="K39" s="117">
        <v>3.68</v>
      </c>
      <c r="L39" s="118">
        <v>3.83</v>
      </c>
      <c r="M39" s="138">
        <v>3.82</v>
      </c>
      <c r="N39" s="138">
        <v>3.68</v>
      </c>
      <c r="O39" s="138">
        <v>3</v>
      </c>
      <c r="P39" s="117">
        <v>3.62</v>
      </c>
      <c r="Q39" s="118">
        <v>3.53</v>
      </c>
      <c r="R39" s="117">
        <v>4.8099999999999996</v>
      </c>
    </row>
    <row r="40" spans="1:18" ht="13.75" x14ac:dyDescent="0.3">
      <c r="A40" s="101">
        <v>103</v>
      </c>
      <c r="B40" s="140" t="s">
        <v>105</v>
      </c>
      <c r="C40" s="141">
        <v>3.63</v>
      </c>
      <c r="D40" s="141">
        <v>3.4</v>
      </c>
      <c r="E40" s="141">
        <v>3.87</v>
      </c>
      <c r="F40" s="141">
        <v>3.65</v>
      </c>
      <c r="G40" s="141">
        <v>3.63</v>
      </c>
      <c r="H40" s="141">
        <v>4.0199999999999996</v>
      </c>
      <c r="I40" s="141">
        <v>3.92</v>
      </c>
      <c r="J40" s="141">
        <v>3.74</v>
      </c>
      <c r="K40" s="141">
        <v>3.68</v>
      </c>
      <c r="L40" s="141">
        <v>3.83</v>
      </c>
      <c r="M40" s="141">
        <v>3.82</v>
      </c>
      <c r="N40" s="141">
        <v>3.68</v>
      </c>
      <c r="O40" s="141">
        <v>2.78</v>
      </c>
      <c r="P40" s="141">
        <v>2.5299999999999998</v>
      </c>
      <c r="Q40" s="141">
        <v>3</v>
      </c>
      <c r="R40" s="141">
        <v>2.46</v>
      </c>
    </row>
    <row r="41" spans="1:18" x14ac:dyDescent="0.3">
      <c r="B41" s="142" t="s">
        <v>106</v>
      </c>
      <c r="C41" s="143"/>
      <c r="D41" s="143"/>
      <c r="E41" s="143"/>
      <c r="F41" s="143"/>
      <c r="G41" s="143"/>
      <c r="H41" s="143"/>
      <c r="I41" s="143"/>
      <c r="J41" s="143"/>
      <c r="K41" s="143"/>
      <c r="L41" s="143"/>
      <c r="M41" s="143"/>
      <c r="N41" s="143"/>
      <c r="O41" s="143"/>
      <c r="P41" s="143"/>
      <c r="Q41" s="143"/>
      <c r="R41" s="143"/>
    </row>
    <row r="42" spans="1:18" x14ac:dyDescent="0.3">
      <c r="B42" s="23" t="s">
        <v>107</v>
      </c>
      <c r="C42" s="125">
        <v>0</v>
      </c>
      <c r="D42" s="125">
        <v>0</v>
      </c>
      <c r="E42" s="125">
        <v>0</v>
      </c>
      <c r="F42" s="125">
        <v>0</v>
      </c>
      <c r="G42" s="126">
        <v>0</v>
      </c>
      <c r="H42" s="125">
        <v>0</v>
      </c>
      <c r="I42" s="125">
        <v>0</v>
      </c>
      <c r="J42" s="125">
        <v>0</v>
      </c>
      <c r="K42" s="125">
        <v>0</v>
      </c>
      <c r="L42" s="126">
        <v>0</v>
      </c>
      <c r="M42" s="125">
        <v>0</v>
      </c>
      <c r="N42" s="125">
        <v>0</v>
      </c>
      <c r="O42" s="144">
        <v>6088</v>
      </c>
      <c r="P42" s="144">
        <v>11499</v>
      </c>
      <c r="Q42" s="110">
        <v>17587</v>
      </c>
      <c r="R42" s="109">
        <v>16400</v>
      </c>
    </row>
    <row r="43" spans="1:18" x14ac:dyDescent="0.3">
      <c r="B43" s="23" t="s">
        <v>81</v>
      </c>
      <c r="C43" s="109">
        <v>2748</v>
      </c>
      <c r="D43" s="109">
        <v>14224</v>
      </c>
      <c r="E43" s="109">
        <v>11560</v>
      </c>
      <c r="F43" s="109">
        <v>10811</v>
      </c>
      <c r="G43" s="110">
        <v>39343</v>
      </c>
      <c r="H43" s="109">
        <v>6863</v>
      </c>
      <c r="I43" s="109">
        <v>10285</v>
      </c>
      <c r="J43" s="109">
        <v>8713</v>
      </c>
      <c r="K43" s="109">
        <v>9313</v>
      </c>
      <c r="L43" s="110">
        <v>35174</v>
      </c>
      <c r="M43" s="109">
        <v>9778</v>
      </c>
      <c r="N43" s="109">
        <v>8463</v>
      </c>
      <c r="O43" s="109">
        <v>9344</v>
      </c>
      <c r="P43" s="109">
        <v>7967</v>
      </c>
      <c r="Q43" s="110">
        <v>35552</v>
      </c>
      <c r="R43" s="109">
        <v>7811</v>
      </c>
    </row>
    <row r="44" spans="1:18" hidden="1" x14ac:dyDescent="0.3">
      <c r="B44" s="23" t="s">
        <v>108</v>
      </c>
      <c r="C44" s="130"/>
      <c r="D44" s="130"/>
      <c r="E44" s="130"/>
      <c r="F44" s="130"/>
      <c r="G44" s="131"/>
      <c r="H44" s="130"/>
      <c r="I44" s="130"/>
      <c r="J44" s="130"/>
      <c r="K44" s="130"/>
      <c r="L44" s="131"/>
      <c r="M44" s="130"/>
      <c r="N44" s="130"/>
      <c r="O44" s="130"/>
      <c r="P44" s="130"/>
      <c r="Q44" s="131"/>
      <c r="R44" s="130"/>
    </row>
    <row r="45" spans="1:18" x14ac:dyDescent="0.3">
      <c r="B45" s="23" t="s">
        <v>83</v>
      </c>
      <c r="C45" s="125">
        <v>0</v>
      </c>
      <c r="D45" s="125">
        <v>0</v>
      </c>
      <c r="E45" s="125">
        <v>0</v>
      </c>
      <c r="F45" s="125">
        <v>0</v>
      </c>
      <c r="G45" s="126">
        <v>0</v>
      </c>
      <c r="H45" s="125">
        <v>0</v>
      </c>
      <c r="I45" s="125">
        <v>0</v>
      </c>
      <c r="J45" s="125">
        <v>0</v>
      </c>
      <c r="K45" s="125">
        <v>0</v>
      </c>
      <c r="L45" s="126">
        <v>0</v>
      </c>
      <c r="M45" s="125">
        <v>0</v>
      </c>
      <c r="N45" s="125">
        <v>0</v>
      </c>
      <c r="O45" s="144">
        <v>2905</v>
      </c>
      <c r="P45" s="144">
        <v>5177</v>
      </c>
      <c r="Q45" s="145">
        <v>8082</v>
      </c>
      <c r="R45" s="109">
        <v>7097</v>
      </c>
    </row>
    <row r="46" spans="1:18" x14ac:dyDescent="0.3">
      <c r="A46" s="116">
        <v>17</v>
      </c>
      <c r="B46" s="133" t="s">
        <v>109</v>
      </c>
      <c r="C46" s="60">
        <v>27.8</v>
      </c>
      <c r="D46" s="60">
        <v>117.2</v>
      </c>
      <c r="E46" s="60">
        <v>82.6</v>
      </c>
      <c r="F46" s="60">
        <v>87.8</v>
      </c>
      <c r="G46" s="146">
        <v>315.39999999999998</v>
      </c>
      <c r="H46" s="60">
        <v>61</v>
      </c>
      <c r="I46" s="60">
        <v>83.3</v>
      </c>
      <c r="J46" s="60">
        <v>69.599999999999994</v>
      </c>
      <c r="K46" s="60">
        <v>72.2</v>
      </c>
      <c r="L46" s="146">
        <v>286.10000000000002</v>
      </c>
      <c r="M46" s="60">
        <v>82.8</v>
      </c>
      <c r="N46" s="60">
        <v>84.8</v>
      </c>
      <c r="O46" s="60">
        <v>148.30000000000001</v>
      </c>
      <c r="P46" s="60">
        <v>175.1</v>
      </c>
      <c r="Q46" s="146">
        <v>490.9</v>
      </c>
      <c r="R46" s="60">
        <v>252.9</v>
      </c>
    </row>
    <row r="47" spans="1:18" x14ac:dyDescent="0.3">
      <c r="A47" s="116">
        <v>18</v>
      </c>
      <c r="B47" s="23" t="s">
        <v>110</v>
      </c>
      <c r="C47" s="119">
        <v>-20.7</v>
      </c>
      <c r="D47" s="119">
        <v>-103.4</v>
      </c>
      <c r="E47" s="119">
        <v>-108.9</v>
      </c>
      <c r="F47" s="119">
        <v>-84</v>
      </c>
      <c r="G47" s="132">
        <v>-317</v>
      </c>
      <c r="H47" s="119">
        <v>-63.6</v>
      </c>
      <c r="I47" s="119">
        <v>-93.5</v>
      </c>
      <c r="J47" s="119">
        <v>-68.900000000000006</v>
      </c>
      <c r="K47" s="119">
        <v>-78.2</v>
      </c>
      <c r="L47" s="132">
        <v>-304.10000000000002</v>
      </c>
      <c r="M47" s="119">
        <v>-81.5</v>
      </c>
      <c r="N47" s="119">
        <v>-71.3</v>
      </c>
      <c r="O47" s="119">
        <v>-98.9</v>
      </c>
      <c r="P47" s="119">
        <v>-110.9</v>
      </c>
      <c r="Q47" s="132">
        <v>-362.7</v>
      </c>
      <c r="R47" s="119">
        <v>-147.4</v>
      </c>
    </row>
    <row r="48" spans="1:18" x14ac:dyDescent="0.3">
      <c r="A48" s="116">
        <v>25</v>
      </c>
      <c r="B48" s="23" t="s">
        <v>29</v>
      </c>
      <c r="C48" s="119">
        <v>-3.2</v>
      </c>
      <c r="D48" s="119">
        <v>-15.5</v>
      </c>
      <c r="E48" s="119">
        <v>-9.3000000000000007</v>
      </c>
      <c r="F48" s="119">
        <v>-7.4</v>
      </c>
      <c r="G48" s="132">
        <v>-35.4</v>
      </c>
      <c r="H48" s="119">
        <v>-7.7</v>
      </c>
      <c r="I48" s="119">
        <v>-9.9</v>
      </c>
      <c r="J48" s="119">
        <v>-19.2</v>
      </c>
      <c r="K48" s="119">
        <v>-22.7</v>
      </c>
      <c r="L48" s="132">
        <v>-59.5</v>
      </c>
      <c r="M48" s="119">
        <v>-16.7</v>
      </c>
      <c r="N48" s="119">
        <v>-15.4</v>
      </c>
      <c r="O48" s="119">
        <v>-14.9</v>
      </c>
      <c r="P48" s="119">
        <v>-39.299999999999997</v>
      </c>
      <c r="Q48" s="132">
        <v>-86.3</v>
      </c>
      <c r="R48" s="119">
        <v>-42.9</v>
      </c>
    </row>
    <row r="49" spans="1:18" x14ac:dyDescent="0.3">
      <c r="A49" s="116">
        <v>4</v>
      </c>
      <c r="B49" s="133" t="s">
        <v>111</v>
      </c>
      <c r="C49" s="60">
        <v>3.9</v>
      </c>
      <c r="D49" s="60">
        <v>-1.7</v>
      </c>
      <c r="E49" s="60">
        <v>-35.6</v>
      </c>
      <c r="F49" s="60">
        <v>-3.6</v>
      </c>
      <c r="G49" s="146">
        <v>-37</v>
      </c>
      <c r="H49" s="60">
        <v>-10.3</v>
      </c>
      <c r="I49" s="60">
        <v>-20.100000000000001</v>
      </c>
      <c r="J49" s="60">
        <v>-18.5</v>
      </c>
      <c r="K49" s="60">
        <v>-28.7</v>
      </c>
      <c r="L49" s="146">
        <v>-77.5</v>
      </c>
      <c r="M49" s="60">
        <v>-15.4</v>
      </c>
      <c r="N49" s="60">
        <v>-1.9</v>
      </c>
      <c r="O49" s="60">
        <v>34.5</v>
      </c>
      <c r="P49" s="60">
        <v>24.9</v>
      </c>
      <c r="Q49" s="146">
        <v>41.9</v>
      </c>
      <c r="R49" s="60">
        <v>62.6</v>
      </c>
    </row>
    <row r="50" spans="1:18" ht="13.75" x14ac:dyDescent="0.3">
      <c r="A50" s="116">
        <v>28</v>
      </c>
      <c r="B50" s="106" t="s">
        <v>112</v>
      </c>
      <c r="C50" s="147">
        <v>7.2</v>
      </c>
      <c r="D50" s="147">
        <v>5.8</v>
      </c>
      <c r="E50" s="147">
        <v>-17.7</v>
      </c>
      <c r="F50" s="147">
        <v>-4.5999999999999996</v>
      </c>
      <c r="G50" s="147">
        <v>-9.3000000000000007</v>
      </c>
      <c r="H50" s="147">
        <v>-4</v>
      </c>
      <c r="I50" s="147">
        <v>-11.8</v>
      </c>
      <c r="J50" s="147">
        <v>1.2</v>
      </c>
      <c r="K50" s="147">
        <v>-4.0999999999999996</v>
      </c>
      <c r="L50" s="147">
        <v>-18.7</v>
      </c>
      <c r="M50" s="147">
        <v>2.6</v>
      </c>
      <c r="N50" s="147">
        <v>10.9</v>
      </c>
      <c r="O50" s="147">
        <v>45.1</v>
      </c>
      <c r="P50" s="147">
        <v>78.2</v>
      </c>
      <c r="Q50" s="147">
        <v>136.80000000000001</v>
      </c>
      <c r="R50" s="147">
        <v>92.7</v>
      </c>
    </row>
    <row r="51" spans="1:18" ht="13.75" x14ac:dyDescent="0.3">
      <c r="B51" s="148" t="s">
        <v>113</v>
      </c>
      <c r="C51" s="149"/>
      <c r="D51" s="149"/>
      <c r="E51" s="149"/>
      <c r="F51" s="149"/>
      <c r="G51" s="149"/>
      <c r="H51" s="149"/>
      <c r="I51" s="149"/>
      <c r="J51" s="149"/>
      <c r="K51" s="149"/>
      <c r="L51" s="149"/>
      <c r="M51" s="149"/>
      <c r="N51" s="149"/>
      <c r="O51" s="149"/>
      <c r="P51" s="149"/>
      <c r="Q51" s="149"/>
      <c r="R51" s="149"/>
    </row>
    <row r="52" spans="1:18" x14ac:dyDescent="0.3">
      <c r="A52" s="101">
        <v>35</v>
      </c>
      <c r="B52" s="23" t="s">
        <v>114</v>
      </c>
      <c r="C52" s="24">
        <v>0</v>
      </c>
      <c r="D52" s="24">
        <v>0</v>
      </c>
      <c r="E52" s="24">
        <v>0</v>
      </c>
      <c r="F52" s="24">
        <v>67.3</v>
      </c>
      <c r="G52" s="75">
        <v>67.3</v>
      </c>
      <c r="H52" s="24">
        <v>27.7</v>
      </c>
      <c r="I52" s="24">
        <v>32.200000000000003</v>
      </c>
      <c r="J52" s="24">
        <v>34.299999999999997</v>
      </c>
      <c r="K52" s="24">
        <v>25.2</v>
      </c>
      <c r="L52" s="75">
        <v>119.4</v>
      </c>
      <c r="M52" s="24">
        <v>20.2</v>
      </c>
      <c r="N52" s="24">
        <v>24.5</v>
      </c>
      <c r="O52" s="24">
        <v>16.5</v>
      </c>
      <c r="P52" s="24">
        <v>15.3</v>
      </c>
      <c r="Q52" s="75">
        <v>76.5</v>
      </c>
      <c r="R52" s="24">
        <v>14.5</v>
      </c>
    </row>
    <row r="53" spans="1:18" x14ac:dyDescent="0.3">
      <c r="A53" s="101">
        <v>36</v>
      </c>
      <c r="B53" s="23" t="s">
        <v>115</v>
      </c>
      <c r="C53" s="24">
        <v>0</v>
      </c>
      <c r="D53" s="24">
        <v>7.2</v>
      </c>
      <c r="E53" s="24">
        <v>6.5</v>
      </c>
      <c r="F53" s="24">
        <v>14</v>
      </c>
      <c r="G53" s="75">
        <v>27.7</v>
      </c>
      <c r="H53" s="24">
        <v>5</v>
      </c>
      <c r="I53" s="24">
        <v>10.5</v>
      </c>
      <c r="J53" s="24">
        <v>10.7</v>
      </c>
      <c r="K53" s="24">
        <v>6</v>
      </c>
      <c r="L53" s="75">
        <v>32.200000000000003</v>
      </c>
      <c r="M53" s="24">
        <v>5.5</v>
      </c>
      <c r="N53" s="24">
        <v>8.3000000000000007</v>
      </c>
      <c r="O53" s="24">
        <v>8.5</v>
      </c>
      <c r="P53" s="24">
        <v>21.2</v>
      </c>
      <c r="Q53" s="75">
        <v>43.5</v>
      </c>
      <c r="R53" s="24">
        <v>11.9</v>
      </c>
    </row>
    <row r="54" spans="1:18" x14ac:dyDescent="0.3">
      <c r="A54" s="101">
        <v>37</v>
      </c>
      <c r="B54" s="23" t="s">
        <v>116</v>
      </c>
      <c r="C54" s="24">
        <v>0</v>
      </c>
      <c r="D54" s="24">
        <v>99.6</v>
      </c>
      <c r="E54" s="24">
        <v>62.5</v>
      </c>
      <c r="F54" s="24">
        <v>60.7</v>
      </c>
      <c r="G54" s="75">
        <v>222.8</v>
      </c>
      <c r="H54" s="24">
        <v>122.2</v>
      </c>
      <c r="I54" s="24">
        <v>79.5</v>
      </c>
      <c r="J54" s="24">
        <v>82.5</v>
      </c>
      <c r="K54" s="24">
        <v>63.3</v>
      </c>
      <c r="L54" s="75">
        <v>347.5</v>
      </c>
      <c r="M54" s="24">
        <v>42.8</v>
      </c>
      <c r="N54" s="24">
        <v>43.4</v>
      </c>
      <c r="O54" s="24">
        <v>52.9</v>
      </c>
      <c r="P54" s="24">
        <v>0.3</v>
      </c>
      <c r="Q54" s="75">
        <v>139.4</v>
      </c>
      <c r="R54" s="24">
        <v>0.1</v>
      </c>
    </row>
    <row r="55" spans="1:18" x14ac:dyDescent="0.3">
      <c r="A55" s="101">
        <v>20</v>
      </c>
      <c r="B55" s="23" t="s">
        <v>117</v>
      </c>
      <c r="C55" s="24">
        <v>0</v>
      </c>
      <c r="D55" s="24">
        <v>20.399999999999999</v>
      </c>
      <c r="E55" s="24">
        <v>4.3</v>
      </c>
      <c r="F55" s="24">
        <v>7.1</v>
      </c>
      <c r="G55" s="75">
        <v>31.8</v>
      </c>
      <c r="H55" s="24">
        <v>7.2</v>
      </c>
      <c r="I55" s="24">
        <v>7.9</v>
      </c>
      <c r="J55" s="24">
        <v>13.2</v>
      </c>
      <c r="K55" s="24">
        <v>1.8</v>
      </c>
      <c r="L55" s="75">
        <v>30.1</v>
      </c>
      <c r="M55" s="24">
        <v>46.6</v>
      </c>
      <c r="N55" s="24">
        <v>22.4</v>
      </c>
      <c r="O55" s="24">
        <v>3</v>
      </c>
      <c r="P55" s="24">
        <v>0</v>
      </c>
      <c r="Q55" s="75">
        <v>72</v>
      </c>
      <c r="R55" s="24">
        <v>10.1</v>
      </c>
    </row>
    <row r="56" spans="1:18" x14ac:dyDescent="0.3">
      <c r="A56" s="101">
        <v>38</v>
      </c>
      <c r="B56" s="23" t="s">
        <v>118</v>
      </c>
      <c r="C56" s="24">
        <v>0</v>
      </c>
      <c r="D56" s="24">
        <v>0</v>
      </c>
      <c r="E56" s="24">
        <v>0</v>
      </c>
      <c r="F56" s="24">
        <v>0</v>
      </c>
      <c r="G56" s="131" t="s">
        <v>119</v>
      </c>
      <c r="H56" s="24">
        <v>0</v>
      </c>
      <c r="I56" s="24">
        <v>0</v>
      </c>
      <c r="J56" s="24">
        <v>0</v>
      </c>
      <c r="K56" s="24">
        <v>0</v>
      </c>
      <c r="L56" s="75">
        <v>0</v>
      </c>
      <c r="M56" s="24">
        <v>1.3</v>
      </c>
      <c r="N56" s="24">
        <v>2.1</v>
      </c>
      <c r="O56" s="24">
        <v>0.6</v>
      </c>
      <c r="P56" s="24">
        <v>0.5</v>
      </c>
      <c r="Q56" s="75">
        <v>4.5</v>
      </c>
      <c r="R56" s="24">
        <v>3.8</v>
      </c>
    </row>
    <row r="57" spans="1:18" x14ac:dyDescent="0.3">
      <c r="B57" s="140" t="s">
        <v>120</v>
      </c>
      <c r="C57" s="150">
        <v>0</v>
      </c>
      <c r="D57" s="150">
        <v>127.2</v>
      </c>
      <c r="E57" s="150">
        <v>73.3</v>
      </c>
      <c r="F57" s="150">
        <v>149.1</v>
      </c>
      <c r="G57" s="150">
        <v>349.6</v>
      </c>
      <c r="H57" s="150">
        <v>162.1</v>
      </c>
      <c r="I57" s="150">
        <v>130.1</v>
      </c>
      <c r="J57" s="150">
        <v>140.69999999999999</v>
      </c>
      <c r="K57" s="150">
        <v>96.3</v>
      </c>
      <c r="L57" s="150">
        <v>529.20000000000005</v>
      </c>
      <c r="M57" s="150">
        <v>116.4</v>
      </c>
      <c r="N57" s="150">
        <v>100.7</v>
      </c>
      <c r="O57" s="150">
        <v>81.5</v>
      </c>
      <c r="P57" s="150">
        <v>37.299999999999997</v>
      </c>
      <c r="Q57" s="150">
        <v>335.9</v>
      </c>
      <c r="R57" s="150">
        <v>40.4</v>
      </c>
    </row>
    <row r="59" spans="1:18" ht="26.6" x14ac:dyDescent="0.3">
      <c r="B59" s="62" t="s">
        <v>56</v>
      </c>
    </row>
    <row r="60" spans="1:18" ht="14.15" x14ac:dyDescent="0.3">
      <c r="B60" s="62" t="s">
        <v>121</v>
      </c>
    </row>
    <row r="61" spans="1:18" ht="26.6" x14ac:dyDescent="0.3">
      <c r="B61" s="62" t="s">
        <v>122</v>
      </c>
    </row>
  </sheetData>
  <pageMargins left="0.75" right="0.75" top="1" bottom="1" header="0.5" footer="0.5"/>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53"/>
  <sheetViews>
    <sheetView workbookViewId="0">
      <pane ySplit="5" topLeftCell="A6" activePane="bottomLeft" state="frozen"/>
      <selection pane="bottomLeft"/>
    </sheetView>
  </sheetViews>
  <sheetFormatPr defaultColWidth="13.15234375" defaultRowHeight="12.45" x14ac:dyDescent="0.3"/>
  <cols>
    <col min="1" max="1" width="5.3828125" customWidth="1"/>
    <col min="2" max="2" width="42.84375" customWidth="1"/>
    <col min="3" max="12" width="9.69140625" customWidth="1"/>
    <col min="13" max="20" width="8.53515625" customWidth="1"/>
  </cols>
  <sheetData>
    <row r="1" spans="1:18" ht="36.65" customHeight="1" x14ac:dyDescent="0.3">
      <c r="B1" s="14"/>
    </row>
    <row r="3" spans="1:18" ht="17.600000000000001" x14ac:dyDescent="0.3">
      <c r="B3" s="15" t="s">
        <v>123</v>
      </c>
    </row>
    <row r="5" spans="1:18" ht="13.75" x14ac:dyDescent="0.3">
      <c r="B5" s="151"/>
      <c r="C5" s="99" t="s">
        <v>124</v>
      </c>
      <c r="D5" s="99" t="s">
        <v>14</v>
      </c>
      <c r="E5" s="99" t="s">
        <v>15</v>
      </c>
      <c r="F5" s="99" t="s">
        <v>16</v>
      </c>
      <c r="G5" s="100">
        <v>2022</v>
      </c>
      <c r="H5" s="99" t="s">
        <v>17</v>
      </c>
      <c r="I5" s="99" t="s">
        <v>18</v>
      </c>
      <c r="J5" s="99" t="s">
        <v>19</v>
      </c>
      <c r="K5" s="99" t="s">
        <v>20</v>
      </c>
      <c r="L5" s="100">
        <v>2023</v>
      </c>
      <c r="M5" s="99" t="s">
        <v>21</v>
      </c>
      <c r="N5" s="99" t="s">
        <v>22</v>
      </c>
      <c r="O5" s="99" t="s">
        <v>23</v>
      </c>
      <c r="P5" s="99" t="s">
        <v>24</v>
      </c>
      <c r="Q5" s="100">
        <v>2024</v>
      </c>
      <c r="R5" s="99" t="s">
        <v>25</v>
      </c>
    </row>
    <row r="6" spans="1:18" x14ac:dyDescent="0.3">
      <c r="A6" s="101">
        <v>56</v>
      </c>
      <c r="B6" s="87" t="s">
        <v>125</v>
      </c>
      <c r="G6" s="102"/>
      <c r="L6" s="102"/>
      <c r="P6" s="72"/>
      <c r="Q6" s="102"/>
    </row>
    <row r="7" spans="1:18" x14ac:dyDescent="0.3">
      <c r="A7" s="16">
        <v>57</v>
      </c>
      <c r="B7" s="23" t="s">
        <v>80</v>
      </c>
      <c r="C7" s="103">
        <v>704</v>
      </c>
      <c r="D7" s="103">
        <v>8685</v>
      </c>
      <c r="E7" s="103">
        <v>9593</v>
      </c>
      <c r="F7" s="103">
        <v>9975</v>
      </c>
      <c r="G7" s="104">
        <v>28957</v>
      </c>
      <c r="H7" s="103">
        <v>10847</v>
      </c>
      <c r="I7" s="103">
        <v>8358</v>
      </c>
      <c r="J7" s="103">
        <v>9133</v>
      </c>
      <c r="K7" s="103">
        <v>9664</v>
      </c>
      <c r="L7" s="104">
        <v>38002</v>
      </c>
      <c r="M7" s="103">
        <v>9163</v>
      </c>
      <c r="N7" s="103">
        <v>8170</v>
      </c>
      <c r="O7" s="103">
        <v>8246</v>
      </c>
      <c r="P7" s="103">
        <v>12165</v>
      </c>
      <c r="Q7" s="104">
        <v>37744</v>
      </c>
      <c r="R7" s="103">
        <v>12272</v>
      </c>
    </row>
    <row r="8" spans="1:18" x14ac:dyDescent="0.3">
      <c r="B8" s="23" t="s">
        <v>81</v>
      </c>
      <c r="C8" s="103">
        <v>330</v>
      </c>
      <c r="D8" s="103">
        <v>3713</v>
      </c>
      <c r="E8" s="103">
        <v>4003</v>
      </c>
      <c r="F8" s="103">
        <v>4228</v>
      </c>
      <c r="G8" s="104">
        <v>12274</v>
      </c>
      <c r="H8" s="103">
        <v>3275</v>
      </c>
      <c r="I8" s="103">
        <v>3292</v>
      </c>
      <c r="J8" s="103">
        <v>3030</v>
      </c>
      <c r="K8" s="103">
        <v>1923</v>
      </c>
      <c r="L8" s="104">
        <v>11520</v>
      </c>
      <c r="M8" s="103">
        <v>1804</v>
      </c>
      <c r="N8" s="103">
        <v>1900</v>
      </c>
      <c r="O8" s="103">
        <v>1728</v>
      </c>
      <c r="P8" s="103">
        <v>1398</v>
      </c>
      <c r="Q8" s="104">
        <v>6830</v>
      </c>
      <c r="R8" s="103">
        <v>1574</v>
      </c>
    </row>
    <row r="9" spans="1:18" x14ac:dyDescent="0.3">
      <c r="B9" s="140" t="s">
        <v>82</v>
      </c>
      <c r="C9" s="152">
        <v>1034</v>
      </c>
      <c r="D9" s="152">
        <v>12398</v>
      </c>
      <c r="E9" s="152">
        <v>13596</v>
      </c>
      <c r="F9" s="152">
        <v>14203</v>
      </c>
      <c r="G9" s="152">
        <v>41231</v>
      </c>
      <c r="H9" s="152">
        <v>14122</v>
      </c>
      <c r="I9" s="152">
        <v>11650</v>
      </c>
      <c r="J9" s="152">
        <v>12163</v>
      </c>
      <c r="K9" s="152">
        <v>11587</v>
      </c>
      <c r="L9" s="152">
        <v>49522</v>
      </c>
      <c r="M9" s="152">
        <v>10967</v>
      </c>
      <c r="N9" s="152">
        <v>10070</v>
      </c>
      <c r="O9" s="152">
        <v>9974</v>
      </c>
      <c r="P9" s="152">
        <v>13563</v>
      </c>
      <c r="Q9" s="152">
        <v>44574</v>
      </c>
      <c r="R9" s="152">
        <v>13846</v>
      </c>
    </row>
    <row r="10" spans="1:18" x14ac:dyDescent="0.3">
      <c r="G10" s="70"/>
      <c r="L10" s="70"/>
      <c r="P10" s="69"/>
      <c r="Q10" s="70"/>
    </row>
    <row r="11" spans="1:18" x14ac:dyDescent="0.3">
      <c r="B11" s="87" t="s">
        <v>84</v>
      </c>
      <c r="G11" s="83"/>
      <c r="L11" s="83"/>
      <c r="P11" s="82"/>
      <c r="Q11" s="83"/>
    </row>
    <row r="12" spans="1:18" x14ac:dyDescent="0.3">
      <c r="B12" s="23" t="s">
        <v>85</v>
      </c>
      <c r="C12" s="24">
        <v>0</v>
      </c>
      <c r="D12" s="109">
        <v>11671</v>
      </c>
      <c r="E12" s="109">
        <v>10837</v>
      </c>
      <c r="F12" s="109">
        <v>17112</v>
      </c>
      <c r="G12" s="110">
        <v>39620</v>
      </c>
      <c r="H12" s="109">
        <v>12906</v>
      </c>
      <c r="I12" s="109">
        <v>13545</v>
      </c>
      <c r="J12" s="109">
        <v>13945</v>
      </c>
      <c r="K12" s="109">
        <v>14876</v>
      </c>
      <c r="L12" s="110">
        <v>55272</v>
      </c>
      <c r="M12" s="109">
        <v>13203</v>
      </c>
      <c r="N12" s="109">
        <v>14042</v>
      </c>
      <c r="O12" s="109">
        <v>14310</v>
      </c>
      <c r="P12" s="109">
        <v>14263</v>
      </c>
      <c r="Q12" s="110">
        <v>55818</v>
      </c>
      <c r="R12" s="109">
        <v>14533</v>
      </c>
    </row>
    <row r="13" spans="1:18" x14ac:dyDescent="0.3">
      <c r="B13" s="23" t="s">
        <v>86</v>
      </c>
      <c r="C13" s="24">
        <v>0</v>
      </c>
      <c r="D13" s="109">
        <v>8409</v>
      </c>
      <c r="E13" s="109">
        <v>8559</v>
      </c>
      <c r="F13" s="109">
        <v>4713</v>
      </c>
      <c r="G13" s="110">
        <v>21681</v>
      </c>
      <c r="H13" s="109">
        <v>7443</v>
      </c>
      <c r="I13" s="109">
        <v>6374</v>
      </c>
      <c r="J13" s="109">
        <v>4674</v>
      </c>
      <c r="K13" s="109">
        <v>3383</v>
      </c>
      <c r="L13" s="110">
        <v>21874</v>
      </c>
      <c r="M13" s="109">
        <v>3413</v>
      </c>
      <c r="N13" s="109">
        <v>3185</v>
      </c>
      <c r="O13" s="109">
        <v>3671</v>
      </c>
      <c r="P13" s="109">
        <v>2526</v>
      </c>
      <c r="Q13" s="110">
        <v>12795</v>
      </c>
      <c r="R13" s="109">
        <v>2775</v>
      </c>
    </row>
    <row r="14" spans="1:18" x14ac:dyDescent="0.3">
      <c r="B14" s="111" t="s">
        <v>87</v>
      </c>
      <c r="C14" s="24">
        <v>0</v>
      </c>
      <c r="D14" s="112">
        <v>20080</v>
      </c>
      <c r="E14" s="112">
        <v>19396</v>
      </c>
      <c r="F14" s="112">
        <v>21825</v>
      </c>
      <c r="G14" s="113">
        <v>61301</v>
      </c>
      <c r="H14" s="112">
        <v>20349</v>
      </c>
      <c r="I14" s="112">
        <v>19919</v>
      </c>
      <c r="J14" s="112">
        <v>18619</v>
      </c>
      <c r="K14" s="112">
        <v>18259</v>
      </c>
      <c r="L14" s="113">
        <v>77146</v>
      </c>
      <c r="M14" s="112">
        <v>16616</v>
      </c>
      <c r="N14" s="112">
        <v>17227</v>
      </c>
      <c r="O14" s="112">
        <v>17981</v>
      </c>
      <c r="P14" s="112">
        <v>16789</v>
      </c>
      <c r="Q14" s="113">
        <v>68613</v>
      </c>
      <c r="R14" s="112">
        <v>17308</v>
      </c>
    </row>
    <row r="15" spans="1:18" x14ac:dyDescent="0.3">
      <c r="B15" s="55" t="s">
        <v>88</v>
      </c>
      <c r="C15" s="24">
        <v>0</v>
      </c>
      <c r="D15" s="114">
        <v>1.39</v>
      </c>
      <c r="E15" s="114">
        <v>1.27</v>
      </c>
      <c r="F15" s="114">
        <v>3.63</v>
      </c>
      <c r="G15" s="115">
        <v>1.83</v>
      </c>
      <c r="H15" s="114">
        <v>1.73</v>
      </c>
      <c r="I15" s="114">
        <v>2.13</v>
      </c>
      <c r="J15" s="114">
        <v>2.98</v>
      </c>
      <c r="K15" s="114">
        <v>4.4000000000000004</v>
      </c>
      <c r="L15" s="115">
        <v>2.5299999999999998</v>
      </c>
      <c r="M15" s="114">
        <v>3.87</v>
      </c>
      <c r="N15" s="114">
        <v>4.41</v>
      </c>
      <c r="O15" s="114">
        <v>3.9</v>
      </c>
      <c r="P15" s="114">
        <v>5.65</v>
      </c>
      <c r="Q15" s="115">
        <v>4.3600000000000003</v>
      </c>
      <c r="R15" s="114">
        <v>5.24</v>
      </c>
    </row>
    <row r="16" spans="1:18" x14ac:dyDescent="0.3">
      <c r="B16" s="23" t="s">
        <v>126</v>
      </c>
      <c r="C16" s="24">
        <v>0</v>
      </c>
      <c r="D16" s="109">
        <v>801</v>
      </c>
      <c r="E16" s="109">
        <v>1425</v>
      </c>
      <c r="F16" s="109">
        <v>1794</v>
      </c>
      <c r="G16" s="110">
        <v>4020</v>
      </c>
      <c r="H16" s="109">
        <v>1758</v>
      </c>
      <c r="I16" s="109">
        <v>1674</v>
      </c>
      <c r="J16" s="109">
        <v>1702</v>
      </c>
      <c r="K16" s="109">
        <v>1356</v>
      </c>
      <c r="L16" s="110">
        <v>6490</v>
      </c>
      <c r="M16" s="109">
        <v>1603</v>
      </c>
      <c r="N16" s="109">
        <v>1662</v>
      </c>
      <c r="O16" s="109">
        <v>1614</v>
      </c>
      <c r="P16" s="109">
        <v>2272</v>
      </c>
      <c r="Q16" s="110">
        <v>7151</v>
      </c>
      <c r="R16" s="109">
        <v>2831</v>
      </c>
    </row>
    <row r="17" spans="1:18" x14ac:dyDescent="0.3">
      <c r="B17" s="111" t="s">
        <v>90</v>
      </c>
      <c r="C17" s="21">
        <v>0</v>
      </c>
      <c r="D17" s="112">
        <v>20881</v>
      </c>
      <c r="E17" s="112">
        <v>20821</v>
      </c>
      <c r="F17" s="112">
        <v>23619</v>
      </c>
      <c r="G17" s="113">
        <v>65321</v>
      </c>
      <c r="H17" s="112">
        <v>22107</v>
      </c>
      <c r="I17" s="112">
        <v>21593</v>
      </c>
      <c r="J17" s="112">
        <v>20321</v>
      </c>
      <c r="K17" s="112">
        <v>19615</v>
      </c>
      <c r="L17" s="113">
        <v>83636</v>
      </c>
      <c r="M17" s="112">
        <v>18219</v>
      </c>
      <c r="N17" s="112">
        <v>18889</v>
      </c>
      <c r="O17" s="112">
        <v>19595</v>
      </c>
      <c r="P17" s="112">
        <v>19061</v>
      </c>
      <c r="Q17" s="113">
        <v>75764</v>
      </c>
      <c r="R17" s="112">
        <v>20139</v>
      </c>
    </row>
    <row r="18" spans="1:18" x14ac:dyDescent="0.3">
      <c r="C18" s="130"/>
      <c r="G18" s="70"/>
      <c r="L18" s="70"/>
      <c r="P18" s="69"/>
      <c r="Q18" s="70"/>
    </row>
    <row r="19" spans="1:18" x14ac:dyDescent="0.3">
      <c r="A19" s="101">
        <v>61</v>
      </c>
      <c r="B19" s="87" t="s">
        <v>91</v>
      </c>
      <c r="C19" s="130"/>
      <c r="G19" s="83"/>
      <c r="L19" s="83"/>
      <c r="P19" s="82"/>
      <c r="Q19" s="83"/>
    </row>
    <row r="20" spans="1:18" x14ac:dyDescent="0.3">
      <c r="B20" s="23" t="s">
        <v>92</v>
      </c>
      <c r="C20" s="24">
        <v>0</v>
      </c>
      <c r="D20" s="109">
        <v>1385</v>
      </c>
      <c r="E20" s="109">
        <v>1319</v>
      </c>
      <c r="F20" s="109">
        <v>1403</v>
      </c>
      <c r="G20" s="110">
        <v>4107</v>
      </c>
      <c r="H20" s="109">
        <v>1442</v>
      </c>
      <c r="I20" s="109">
        <v>1325</v>
      </c>
      <c r="J20" s="109">
        <v>1304</v>
      </c>
      <c r="K20" s="109">
        <v>1271</v>
      </c>
      <c r="L20" s="110">
        <v>5342</v>
      </c>
      <c r="M20" s="109">
        <v>1293</v>
      </c>
      <c r="N20" s="109">
        <v>1476</v>
      </c>
      <c r="O20" s="109">
        <v>1296</v>
      </c>
      <c r="P20" s="109">
        <v>1801</v>
      </c>
      <c r="Q20" s="110">
        <v>5866</v>
      </c>
      <c r="R20" s="109">
        <v>1723</v>
      </c>
    </row>
    <row r="21" spans="1:18" x14ac:dyDescent="0.3">
      <c r="A21" s="116">
        <v>62</v>
      </c>
      <c r="B21" s="23" t="s">
        <v>93</v>
      </c>
      <c r="C21" s="24">
        <v>0</v>
      </c>
      <c r="D21" s="109">
        <v>15218</v>
      </c>
      <c r="E21" s="109">
        <v>14334</v>
      </c>
      <c r="F21" s="109">
        <v>15246</v>
      </c>
      <c r="G21" s="110">
        <v>14935</v>
      </c>
      <c r="H21" s="109">
        <v>16023</v>
      </c>
      <c r="I21" s="109">
        <v>14555</v>
      </c>
      <c r="J21" s="109">
        <v>14176</v>
      </c>
      <c r="K21" s="109">
        <v>13814</v>
      </c>
      <c r="L21" s="110">
        <v>14635</v>
      </c>
      <c r="M21" s="109">
        <v>14214</v>
      </c>
      <c r="N21" s="109">
        <v>16219</v>
      </c>
      <c r="O21" s="109">
        <v>14079</v>
      </c>
      <c r="P21" s="109">
        <v>19579</v>
      </c>
      <c r="Q21" s="110">
        <v>16027</v>
      </c>
      <c r="R21" s="109">
        <v>19141</v>
      </c>
    </row>
    <row r="22" spans="1:18" x14ac:dyDescent="0.3">
      <c r="B22" s="23" t="s">
        <v>99</v>
      </c>
      <c r="C22" s="24">
        <v>0</v>
      </c>
      <c r="D22" s="117">
        <v>0.9</v>
      </c>
      <c r="E22" s="117">
        <v>0.92</v>
      </c>
      <c r="F22" s="117">
        <v>0.94</v>
      </c>
      <c r="G22" s="118">
        <v>0.92</v>
      </c>
      <c r="H22" s="117">
        <v>0.94</v>
      </c>
      <c r="I22" s="117">
        <v>0.85</v>
      </c>
      <c r="J22" s="117">
        <v>0.92</v>
      </c>
      <c r="K22" s="117">
        <v>0.92</v>
      </c>
      <c r="L22" s="118">
        <v>0.91</v>
      </c>
      <c r="M22" s="117">
        <v>0.87</v>
      </c>
      <c r="N22" s="117">
        <v>0.76</v>
      </c>
      <c r="O22" s="117">
        <v>0.77</v>
      </c>
      <c r="P22" s="117">
        <v>0.84</v>
      </c>
      <c r="Q22" s="118">
        <v>0.81</v>
      </c>
      <c r="R22" s="117">
        <v>0.89</v>
      </c>
    </row>
    <row r="23" spans="1:18" x14ac:dyDescent="0.3">
      <c r="B23" s="23" t="s">
        <v>100</v>
      </c>
      <c r="C23" s="24">
        <v>0</v>
      </c>
      <c r="D23" s="119">
        <v>69.7</v>
      </c>
      <c r="E23" s="119">
        <v>79.3</v>
      </c>
      <c r="F23" s="119">
        <v>75.099999999999994</v>
      </c>
      <c r="G23" s="132">
        <v>72.5</v>
      </c>
      <c r="H23" s="119">
        <v>80.2</v>
      </c>
      <c r="I23" s="119">
        <v>73.900000000000006</v>
      </c>
      <c r="J23" s="119">
        <v>76.3</v>
      </c>
      <c r="K23" s="119">
        <v>82.9</v>
      </c>
      <c r="L23" s="132">
        <v>78.400000000000006</v>
      </c>
      <c r="M23" s="119">
        <v>81.2</v>
      </c>
      <c r="N23" s="119">
        <v>73.2</v>
      </c>
      <c r="O23" s="119">
        <v>82.4</v>
      </c>
      <c r="P23" s="119">
        <v>80.099999999999994</v>
      </c>
      <c r="Q23" s="132">
        <v>79.2</v>
      </c>
      <c r="R23" s="119">
        <v>80.400000000000006</v>
      </c>
    </row>
    <row r="24" spans="1:18" x14ac:dyDescent="0.3">
      <c r="B24" s="133" t="s">
        <v>101</v>
      </c>
      <c r="C24" s="130"/>
      <c r="D24" s="130"/>
      <c r="E24" s="130"/>
      <c r="F24" s="130"/>
      <c r="G24" s="131"/>
      <c r="H24" s="130"/>
      <c r="I24" s="130"/>
      <c r="J24" s="130"/>
      <c r="K24" s="130"/>
      <c r="L24" s="131"/>
      <c r="M24" s="130"/>
      <c r="N24" s="130"/>
      <c r="O24" s="130"/>
      <c r="P24" s="130"/>
      <c r="Q24" s="131"/>
      <c r="R24" s="130"/>
    </row>
    <row r="25" spans="1:18" x14ac:dyDescent="0.3">
      <c r="B25" s="23" t="s">
        <v>92</v>
      </c>
      <c r="C25" s="24">
        <v>0</v>
      </c>
      <c r="D25" s="109">
        <v>3138</v>
      </c>
      <c r="E25" s="109">
        <v>2680</v>
      </c>
      <c r="F25" s="109">
        <v>4128</v>
      </c>
      <c r="G25" s="110">
        <v>9946</v>
      </c>
      <c r="H25" s="109">
        <v>2635</v>
      </c>
      <c r="I25" s="109">
        <v>2946</v>
      </c>
      <c r="J25" s="109">
        <v>2038</v>
      </c>
      <c r="K25" s="109">
        <v>1542</v>
      </c>
      <c r="L25" s="110">
        <v>9161</v>
      </c>
      <c r="M25" s="109">
        <v>1721</v>
      </c>
      <c r="N25" s="109">
        <v>1896</v>
      </c>
      <c r="O25" s="109">
        <v>1950</v>
      </c>
      <c r="P25" s="109">
        <v>1128</v>
      </c>
      <c r="Q25" s="110">
        <v>6695</v>
      </c>
      <c r="R25" s="109">
        <v>2298</v>
      </c>
    </row>
    <row r="26" spans="1:18" x14ac:dyDescent="0.3">
      <c r="B26" s="23" t="s">
        <v>99</v>
      </c>
      <c r="C26" s="24">
        <v>0</v>
      </c>
      <c r="D26" s="117">
        <v>0.18</v>
      </c>
      <c r="E26" s="117">
        <v>0.16</v>
      </c>
      <c r="F26" s="117">
        <v>0.19</v>
      </c>
      <c r="G26" s="118">
        <v>0.18</v>
      </c>
      <c r="H26" s="117">
        <v>0.18</v>
      </c>
      <c r="I26" s="117">
        <v>0.16</v>
      </c>
      <c r="J26" s="117">
        <v>0.16</v>
      </c>
      <c r="K26" s="117">
        <v>0.17</v>
      </c>
      <c r="L26" s="118">
        <v>0.17</v>
      </c>
      <c r="M26" s="117">
        <v>0.17</v>
      </c>
      <c r="N26" s="117">
        <v>0.16</v>
      </c>
      <c r="O26" s="117">
        <v>0.12</v>
      </c>
      <c r="P26" s="117">
        <v>0.13</v>
      </c>
      <c r="Q26" s="118">
        <v>0.15</v>
      </c>
      <c r="R26" s="117">
        <v>0.12</v>
      </c>
    </row>
    <row r="27" spans="1:18" x14ac:dyDescent="0.3">
      <c r="B27" s="111"/>
      <c r="C27" s="64"/>
      <c r="D27" s="64"/>
      <c r="E27" s="64"/>
      <c r="F27" s="64"/>
      <c r="G27" s="134"/>
      <c r="H27" s="64"/>
      <c r="I27" s="64"/>
      <c r="J27" s="64"/>
      <c r="K27" s="64"/>
      <c r="L27" s="134"/>
      <c r="M27" s="64"/>
      <c r="N27" s="64"/>
      <c r="O27" s="64"/>
      <c r="P27" s="64"/>
      <c r="Q27" s="134"/>
      <c r="R27" s="64"/>
    </row>
    <row r="28" spans="1:18" x14ac:dyDescent="0.3">
      <c r="B28" s="87" t="s">
        <v>127</v>
      </c>
      <c r="G28" s="83"/>
      <c r="L28" s="83"/>
      <c r="P28" s="82"/>
      <c r="Q28" s="83"/>
    </row>
    <row r="29" spans="1:18" x14ac:dyDescent="0.3">
      <c r="B29" s="23" t="s">
        <v>128</v>
      </c>
      <c r="C29" s="109">
        <v>22</v>
      </c>
      <c r="D29" s="109">
        <v>314</v>
      </c>
      <c r="E29" s="109">
        <v>263</v>
      </c>
      <c r="F29" s="109">
        <v>312</v>
      </c>
      <c r="G29" s="110">
        <v>911</v>
      </c>
      <c r="H29" s="109">
        <v>365</v>
      </c>
      <c r="I29" s="109">
        <v>245</v>
      </c>
      <c r="J29" s="109">
        <v>245</v>
      </c>
      <c r="K29" s="109">
        <v>251</v>
      </c>
      <c r="L29" s="110">
        <v>1106</v>
      </c>
      <c r="M29" s="109">
        <v>201</v>
      </c>
      <c r="N29" s="109">
        <v>189</v>
      </c>
      <c r="O29" s="109">
        <v>189</v>
      </c>
      <c r="P29" s="109">
        <v>251</v>
      </c>
      <c r="Q29" s="110">
        <v>830</v>
      </c>
      <c r="R29" s="109">
        <v>245</v>
      </c>
    </row>
    <row r="30" spans="1:18" x14ac:dyDescent="0.3">
      <c r="A30" s="101">
        <v>63</v>
      </c>
      <c r="B30" s="111"/>
      <c r="C30" s="64"/>
      <c r="D30" s="64"/>
      <c r="E30" s="64"/>
      <c r="F30" s="64"/>
      <c r="G30" s="134"/>
      <c r="H30" s="64"/>
      <c r="I30" s="64"/>
      <c r="J30" s="64"/>
      <c r="K30" s="64"/>
      <c r="L30" s="134"/>
      <c r="M30" s="64"/>
      <c r="N30" s="64"/>
      <c r="O30" s="64"/>
      <c r="P30" s="64"/>
      <c r="Q30" s="134"/>
      <c r="R30" s="64"/>
    </row>
    <row r="31" spans="1:18" x14ac:dyDescent="0.3">
      <c r="A31" s="116">
        <v>65</v>
      </c>
      <c r="B31" s="153" t="s">
        <v>102</v>
      </c>
      <c r="C31" s="154">
        <v>1011</v>
      </c>
      <c r="D31" s="154">
        <v>12129</v>
      </c>
      <c r="E31" s="154">
        <v>13270</v>
      </c>
      <c r="F31" s="154">
        <v>13864</v>
      </c>
      <c r="G31" s="155">
        <v>40274</v>
      </c>
      <c r="H31" s="154">
        <v>13753</v>
      </c>
      <c r="I31" s="154">
        <v>11365</v>
      </c>
      <c r="J31" s="154">
        <v>11852</v>
      </c>
      <c r="K31" s="154">
        <v>11258</v>
      </c>
      <c r="L31" s="155">
        <v>48228</v>
      </c>
      <c r="M31" s="154">
        <v>10655</v>
      </c>
      <c r="N31" s="154">
        <v>9791</v>
      </c>
      <c r="O31" s="154">
        <v>9694</v>
      </c>
      <c r="P31" s="154">
        <v>13150</v>
      </c>
      <c r="Q31" s="155">
        <v>43290</v>
      </c>
      <c r="R31" s="154">
        <v>13428</v>
      </c>
    </row>
    <row r="32" spans="1:18" x14ac:dyDescent="0.3">
      <c r="B32" s="23" t="s">
        <v>129</v>
      </c>
      <c r="C32" s="24">
        <v>0</v>
      </c>
      <c r="D32" s="117">
        <v>2.4900000000000002</v>
      </c>
      <c r="E32" s="117">
        <v>2.17</v>
      </c>
      <c r="F32" s="117">
        <v>1.82</v>
      </c>
      <c r="G32" s="118">
        <v>2.16</v>
      </c>
      <c r="H32" s="117">
        <v>2.46</v>
      </c>
      <c r="I32" s="117">
        <v>3.18</v>
      </c>
      <c r="J32" s="117">
        <v>2.85</v>
      </c>
      <c r="K32" s="117">
        <v>2.58</v>
      </c>
      <c r="L32" s="118">
        <v>2.74</v>
      </c>
      <c r="M32" s="117">
        <v>2.98</v>
      </c>
      <c r="N32" s="117">
        <v>3.43</v>
      </c>
      <c r="O32" s="117">
        <v>3.4</v>
      </c>
      <c r="P32" s="117">
        <v>2.2999999999999998</v>
      </c>
      <c r="Q32" s="118">
        <v>2.95</v>
      </c>
      <c r="R32" s="117">
        <v>2.23</v>
      </c>
    </row>
    <row r="33" spans="1:18" x14ac:dyDescent="0.3">
      <c r="A33" s="116">
        <v>73</v>
      </c>
      <c r="B33" s="23" t="s">
        <v>130</v>
      </c>
      <c r="C33" s="24">
        <v>0</v>
      </c>
      <c r="D33" s="117">
        <v>3.67</v>
      </c>
      <c r="E33" s="117">
        <v>3.87</v>
      </c>
      <c r="F33" s="117">
        <v>2.69</v>
      </c>
      <c r="G33" s="118">
        <v>3.41</v>
      </c>
      <c r="H33" s="117">
        <v>3.36</v>
      </c>
      <c r="I33" s="117">
        <v>3.08</v>
      </c>
      <c r="J33" s="117">
        <v>2.75</v>
      </c>
      <c r="K33" s="117">
        <v>3.32</v>
      </c>
      <c r="L33" s="118">
        <v>3.11</v>
      </c>
      <c r="M33" s="117">
        <v>3.43</v>
      </c>
      <c r="N33" s="117">
        <v>3.15</v>
      </c>
      <c r="O33" s="117">
        <v>3.44</v>
      </c>
      <c r="P33" s="117">
        <v>3.7</v>
      </c>
      <c r="Q33" s="118">
        <v>3.41</v>
      </c>
      <c r="R33" s="117">
        <v>3.96</v>
      </c>
    </row>
    <row r="34" spans="1:18" ht="13.75" x14ac:dyDescent="0.3">
      <c r="A34" s="101">
        <v>74</v>
      </c>
      <c r="B34" s="140" t="s">
        <v>131</v>
      </c>
      <c r="C34" s="141">
        <v>3.33</v>
      </c>
      <c r="D34" s="141">
        <v>2.85</v>
      </c>
      <c r="E34" s="141">
        <v>2.68</v>
      </c>
      <c r="F34" s="141">
        <v>2.09</v>
      </c>
      <c r="G34" s="141">
        <v>2.54</v>
      </c>
      <c r="H34" s="141">
        <v>2.68</v>
      </c>
      <c r="I34" s="141">
        <v>3.15</v>
      </c>
      <c r="J34" s="141">
        <v>2.82</v>
      </c>
      <c r="K34" s="141">
        <v>2.71</v>
      </c>
      <c r="L34" s="141">
        <v>2.83</v>
      </c>
      <c r="M34" s="141">
        <v>3.05</v>
      </c>
      <c r="N34" s="141">
        <v>3.38</v>
      </c>
      <c r="O34" s="141">
        <v>3.41</v>
      </c>
      <c r="P34" s="141">
        <v>2.4500000000000002</v>
      </c>
      <c r="Q34" s="141">
        <v>3.02</v>
      </c>
      <c r="R34" s="141">
        <v>2.4300000000000002</v>
      </c>
    </row>
    <row r="35" spans="1:18" x14ac:dyDescent="0.3">
      <c r="B35" s="142" t="s">
        <v>106</v>
      </c>
      <c r="C35" s="143"/>
      <c r="D35" s="143"/>
      <c r="E35" s="143"/>
      <c r="F35" s="143"/>
      <c r="G35" s="143"/>
      <c r="H35" s="143"/>
      <c r="I35" s="143"/>
      <c r="J35" s="143"/>
      <c r="K35" s="143"/>
      <c r="L35" s="143"/>
      <c r="M35" s="143"/>
      <c r="N35" s="143"/>
      <c r="O35" s="143"/>
      <c r="P35" s="143"/>
      <c r="Q35" s="143"/>
      <c r="R35" s="143"/>
    </row>
    <row r="36" spans="1:18" x14ac:dyDescent="0.3">
      <c r="B36" s="23" t="s">
        <v>107</v>
      </c>
      <c r="C36" s="109">
        <v>977</v>
      </c>
      <c r="D36" s="109">
        <v>8228</v>
      </c>
      <c r="E36" s="109">
        <v>8819</v>
      </c>
      <c r="F36" s="109">
        <v>9957</v>
      </c>
      <c r="G36" s="110">
        <v>27981</v>
      </c>
      <c r="H36" s="109">
        <v>9497</v>
      </c>
      <c r="I36" s="109">
        <v>8380</v>
      </c>
      <c r="J36" s="109">
        <v>8870</v>
      </c>
      <c r="K36" s="109">
        <v>10453</v>
      </c>
      <c r="L36" s="110">
        <v>37200</v>
      </c>
      <c r="M36" s="109">
        <v>8981</v>
      </c>
      <c r="N36" s="109">
        <v>7620</v>
      </c>
      <c r="O36" s="109">
        <v>8254</v>
      </c>
      <c r="P36" s="109">
        <v>11444</v>
      </c>
      <c r="Q36" s="110">
        <v>36299</v>
      </c>
      <c r="R36" s="109">
        <v>11104</v>
      </c>
    </row>
    <row r="37" spans="1:18" x14ac:dyDescent="0.3">
      <c r="B37" s="23" t="s">
        <v>81</v>
      </c>
      <c r="C37" s="109">
        <v>699</v>
      </c>
      <c r="D37" s="109">
        <v>3638</v>
      </c>
      <c r="E37" s="109">
        <v>4097</v>
      </c>
      <c r="F37" s="109">
        <v>4147</v>
      </c>
      <c r="G37" s="110">
        <v>12581</v>
      </c>
      <c r="H37" s="109">
        <v>3474</v>
      </c>
      <c r="I37" s="109">
        <v>3570</v>
      </c>
      <c r="J37" s="109">
        <v>3248</v>
      </c>
      <c r="K37" s="109">
        <v>1797</v>
      </c>
      <c r="L37" s="110">
        <v>12088</v>
      </c>
      <c r="M37" s="109">
        <v>1806</v>
      </c>
      <c r="N37" s="109">
        <v>1926</v>
      </c>
      <c r="O37" s="109">
        <v>1688</v>
      </c>
      <c r="P37" s="109">
        <v>1519</v>
      </c>
      <c r="Q37" s="110">
        <v>6939</v>
      </c>
      <c r="R37" s="109">
        <v>1499</v>
      </c>
    </row>
    <row r="38" spans="1:18" x14ac:dyDescent="0.3">
      <c r="B38" s="23" t="s">
        <v>108</v>
      </c>
      <c r="C38" s="24">
        <v>0</v>
      </c>
      <c r="D38" s="109">
        <v>378</v>
      </c>
      <c r="E38" s="109">
        <v>252</v>
      </c>
      <c r="F38" s="109">
        <v>312</v>
      </c>
      <c r="G38" s="110">
        <v>942</v>
      </c>
      <c r="H38" s="109">
        <v>330</v>
      </c>
      <c r="I38" s="109">
        <v>248</v>
      </c>
      <c r="J38" s="109">
        <v>235</v>
      </c>
      <c r="K38" s="109">
        <v>269</v>
      </c>
      <c r="L38" s="110">
        <v>1082</v>
      </c>
      <c r="M38" s="109">
        <v>215</v>
      </c>
      <c r="N38" s="109">
        <v>188</v>
      </c>
      <c r="O38" s="109">
        <v>198</v>
      </c>
      <c r="P38" s="109">
        <v>243</v>
      </c>
      <c r="Q38" s="110">
        <v>844</v>
      </c>
      <c r="R38" s="109">
        <v>224</v>
      </c>
    </row>
    <row r="39" spans="1:18" x14ac:dyDescent="0.3">
      <c r="A39" s="116">
        <v>32</v>
      </c>
      <c r="B39" s="133" t="s">
        <v>109</v>
      </c>
      <c r="C39" s="60">
        <v>17.3</v>
      </c>
      <c r="D39" s="60">
        <v>88.3</v>
      </c>
      <c r="E39" s="60">
        <v>86.7</v>
      </c>
      <c r="F39" s="60">
        <v>115</v>
      </c>
      <c r="G39" s="146">
        <v>307.3</v>
      </c>
      <c r="H39" s="60">
        <v>116.2</v>
      </c>
      <c r="I39" s="60">
        <v>94.7</v>
      </c>
      <c r="J39" s="60">
        <v>97.5</v>
      </c>
      <c r="K39" s="60">
        <v>98.9</v>
      </c>
      <c r="L39" s="146">
        <v>407.2</v>
      </c>
      <c r="M39" s="60">
        <v>88.1</v>
      </c>
      <c r="N39" s="60">
        <v>93.1</v>
      </c>
      <c r="O39" s="60">
        <v>89.1</v>
      </c>
      <c r="P39" s="60">
        <v>111.6</v>
      </c>
      <c r="Q39" s="146">
        <v>381.9</v>
      </c>
      <c r="R39" s="60">
        <v>121.7</v>
      </c>
    </row>
    <row r="40" spans="1:18" x14ac:dyDescent="0.3">
      <c r="A40" s="116">
        <v>33</v>
      </c>
      <c r="B40" s="23" t="s">
        <v>110</v>
      </c>
      <c r="C40" s="119">
        <v>-8.9</v>
      </c>
      <c r="D40" s="119">
        <v>-67.5</v>
      </c>
      <c r="E40" s="119">
        <v>-76.099999999999994</v>
      </c>
      <c r="F40" s="119">
        <v>-67.5</v>
      </c>
      <c r="G40" s="132">
        <v>-220</v>
      </c>
      <c r="H40" s="119">
        <v>-77.599999999999994</v>
      </c>
      <c r="I40" s="119">
        <v>-82.8</v>
      </c>
      <c r="J40" s="119">
        <v>-75.900000000000006</v>
      </c>
      <c r="K40" s="119">
        <v>-71</v>
      </c>
      <c r="L40" s="132">
        <v>-307.2</v>
      </c>
      <c r="M40" s="119">
        <v>-69.400000000000006</v>
      </c>
      <c r="N40" s="119">
        <v>-71</v>
      </c>
      <c r="O40" s="119">
        <v>-74.8</v>
      </c>
      <c r="P40" s="119">
        <v>-67.599999999999994</v>
      </c>
      <c r="Q40" s="132">
        <v>-282.8</v>
      </c>
      <c r="R40" s="119">
        <v>-68.3</v>
      </c>
    </row>
    <row r="41" spans="1:18" x14ac:dyDescent="0.3">
      <c r="A41" s="116">
        <v>40</v>
      </c>
      <c r="B41" s="23" t="s">
        <v>29</v>
      </c>
      <c r="C41" s="119">
        <v>-1.1000000000000001</v>
      </c>
      <c r="D41" s="119">
        <v>-12.7</v>
      </c>
      <c r="E41" s="119">
        <v>-14.3</v>
      </c>
      <c r="F41" s="119">
        <v>-10.9</v>
      </c>
      <c r="G41" s="132">
        <v>-39</v>
      </c>
      <c r="H41" s="119">
        <v>-12.8</v>
      </c>
      <c r="I41" s="119">
        <v>-17.8</v>
      </c>
      <c r="J41" s="119">
        <v>-18.399999999999999</v>
      </c>
      <c r="K41" s="119">
        <v>-20.100000000000001</v>
      </c>
      <c r="L41" s="132">
        <v>-69.2</v>
      </c>
      <c r="M41" s="119">
        <v>-20.3</v>
      </c>
      <c r="N41" s="119">
        <v>-25.2</v>
      </c>
      <c r="O41" s="119">
        <v>-30.4</v>
      </c>
      <c r="P41" s="119">
        <v>-47.2</v>
      </c>
      <c r="Q41" s="132">
        <v>-123.1</v>
      </c>
      <c r="R41" s="119">
        <v>-46.6</v>
      </c>
    </row>
    <row r="42" spans="1:18" x14ac:dyDescent="0.3">
      <c r="A42" s="116">
        <v>4</v>
      </c>
      <c r="B42" s="133" t="s">
        <v>111</v>
      </c>
      <c r="C42" s="60">
        <v>7.3</v>
      </c>
      <c r="D42" s="60">
        <v>8.1</v>
      </c>
      <c r="E42" s="60">
        <v>-3.7</v>
      </c>
      <c r="F42" s="60">
        <v>36.6</v>
      </c>
      <c r="G42" s="146">
        <v>48.3</v>
      </c>
      <c r="H42" s="60">
        <v>25.8</v>
      </c>
      <c r="I42" s="60">
        <v>-5.9</v>
      </c>
      <c r="J42" s="60">
        <v>3.2</v>
      </c>
      <c r="K42" s="60">
        <v>7.8</v>
      </c>
      <c r="L42" s="146">
        <v>30.8</v>
      </c>
      <c r="M42" s="60">
        <v>-1.6</v>
      </c>
      <c r="N42" s="60">
        <v>-3.1</v>
      </c>
      <c r="O42" s="60">
        <v>-16.100000000000001</v>
      </c>
      <c r="P42" s="60">
        <v>-3.2</v>
      </c>
      <c r="Q42" s="146">
        <v>-24</v>
      </c>
      <c r="R42" s="60">
        <v>6.8</v>
      </c>
    </row>
    <row r="43" spans="1:18" ht="13.75" x14ac:dyDescent="0.3">
      <c r="A43" s="116">
        <v>43</v>
      </c>
      <c r="B43" s="106" t="s">
        <v>112</v>
      </c>
      <c r="C43" s="147">
        <v>8.3000000000000007</v>
      </c>
      <c r="D43" s="147">
        <v>34.1</v>
      </c>
      <c r="E43" s="147">
        <v>8.8000000000000007</v>
      </c>
      <c r="F43" s="147">
        <v>27.3</v>
      </c>
      <c r="G43" s="147">
        <v>78.5</v>
      </c>
      <c r="H43" s="147">
        <v>37.4</v>
      </c>
      <c r="I43" s="147">
        <v>12</v>
      </c>
      <c r="J43" s="147">
        <v>22.5</v>
      </c>
      <c r="K43" s="147">
        <v>26.9</v>
      </c>
      <c r="L43" s="147">
        <v>98.6</v>
      </c>
      <c r="M43" s="147">
        <v>20.5</v>
      </c>
      <c r="N43" s="147">
        <v>21.1</v>
      </c>
      <c r="O43" s="147">
        <v>10.7</v>
      </c>
      <c r="P43" s="147">
        <v>51.7</v>
      </c>
      <c r="Q43" s="147">
        <v>104</v>
      </c>
      <c r="R43" s="147">
        <v>48.1</v>
      </c>
    </row>
    <row r="44" spans="1:18" ht="13.75" x14ac:dyDescent="0.3">
      <c r="B44" s="148" t="s">
        <v>113</v>
      </c>
      <c r="C44" s="149"/>
      <c r="D44" s="149"/>
      <c r="E44" s="149"/>
      <c r="F44" s="149"/>
      <c r="G44" s="149"/>
      <c r="H44" s="149"/>
      <c r="I44" s="149"/>
      <c r="J44" s="149"/>
      <c r="K44" s="149"/>
      <c r="L44" s="149"/>
      <c r="M44" s="149"/>
      <c r="N44" s="149"/>
      <c r="O44" s="149"/>
      <c r="P44" s="149"/>
      <c r="Q44" s="149"/>
      <c r="R44" s="149"/>
    </row>
    <row r="45" spans="1:18" x14ac:dyDescent="0.3">
      <c r="A45" s="16">
        <v>26</v>
      </c>
      <c r="B45" s="23" t="s">
        <v>114</v>
      </c>
      <c r="C45" s="24">
        <v>0</v>
      </c>
      <c r="D45" s="24">
        <v>16.3</v>
      </c>
      <c r="E45" s="24">
        <v>17.899999999999999</v>
      </c>
      <c r="F45" s="24">
        <v>23.5</v>
      </c>
      <c r="G45" s="75">
        <v>57.7</v>
      </c>
      <c r="H45" s="24">
        <v>18.600000000000001</v>
      </c>
      <c r="I45" s="24">
        <v>15.9</v>
      </c>
      <c r="J45" s="24">
        <v>19.8</v>
      </c>
      <c r="K45" s="24">
        <v>23.4</v>
      </c>
      <c r="L45" s="75">
        <v>77.7</v>
      </c>
      <c r="M45" s="24">
        <v>17.3</v>
      </c>
      <c r="N45" s="24">
        <v>17.8</v>
      </c>
      <c r="O45" s="24">
        <v>19.2</v>
      </c>
      <c r="P45" s="24">
        <v>19.600000000000001</v>
      </c>
      <c r="Q45" s="75">
        <v>73.900000000000006</v>
      </c>
      <c r="R45" s="24">
        <v>21.7</v>
      </c>
    </row>
    <row r="46" spans="1:18" x14ac:dyDescent="0.3">
      <c r="A46" s="16">
        <v>27</v>
      </c>
      <c r="B46" s="23" t="s">
        <v>115</v>
      </c>
      <c r="C46" s="24">
        <v>0</v>
      </c>
      <c r="D46" s="24">
        <v>6.8</v>
      </c>
      <c r="E46" s="24">
        <v>3.7</v>
      </c>
      <c r="F46" s="24">
        <v>3.1</v>
      </c>
      <c r="G46" s="75">
        <v>13.6</v>
      </c>
      <c r="H46" s="24">
        <v>3.4</v>
      </c>
      <c r="I46" s="24">
        <v>4.0999999999999996</v>
      </c>
      <c r="J46" s="24">
        <v>6</v>
      </c>
      <c r="K46" s="24">
        <v>19</v>
      </c>
      <c r="L46" s="75">
        <v>32.5</v>
      </c>
      <c r="M46" s="24">
        <v>7.8</v>
      </c>
      <c r="N46" s="24">
        <v>13.5</v>
      </c>
      <c r="O46" s="24">
        <v>19.5</v>
      </c>
      <c r="P46" s="24">
        <v>30.7</v>
      </c>
      <c r="Q46" s="75">
        <v>71.5</v>
      </c>
      <c r="R46" s="24">
        <v>11.7</v>
      </c>
    </row>
    <row r="47" spans="1:18" x14ac:dyDescent="0.3">
      <c r="A47" s="16">
        <v>28</v>
      </c>
      <c r="B47" s="23" t="s">
        <v>116</v>
      </c>
      <c r="C47" s="24">
        <v>0</v>
      </c>
      <c r="D47" s="24">
        <v>14.2</v>
      </c>
      <c r="E47" s="24">
        <v>18</v>
      </c>
      <c r="F47" s="24">
        <v>0</v>
      </c>
      <c r="G47" s="75">
        <v>32.200000000000003</v>
      </c>
      <c r="H47" s="24">
        <v>0</v>
      </c>
      <c r="I47" s="24">
        <v>0</v>
      </c>
      <c r="J47" s="24">
        <v>0</v>
      </c>
      <c r="K47" s="24">
        <v>0</v>
      </c>
      <c r="L47" s="75">
        <v>0</v>
      </c>
      <c r="M47" s="24">
        <v>0</v>
      </c>
      <c r="N47" s="24">
        <v>0</v>
      </c>
      <c r="O47" s="24">
        <v>0</v>
      </c>
      <c r="P47" s="24">
        <v>0</v>
      </c>
      <c r="Q47" s="75">
        <v>0</v>
      </c>
      <c r="R47" s="24">
        <v>0</v>
      </c>
    </row>
    <row r="48" spans="1:18" x14ac:dyDescent="0.3">
      <c r="A48" s="16">
        <v>29</v>
      </c>
      <c r="B48" s="23" t="s">
        <v>117</v>
      </c>
      <c r="C48" s="24">
        <v>0</v>
      </c>
      <c r="D48" s="24">
        <v>0</v>
      </c>
      <c r="E48" s="24">
        <v>0</v>
      </c>
      <c r="F48" s="24">
        <v>1.1000000000000001</v>
      </c>
      <c r="G48" s="75">
        <v>1.1000000000000001</v>
      </c>
      <c r="H48" s="24">
        <v>1.2</v>
      </c>
      <c r="I48" s="24">
        <v>0</v>
      </c>
      <c r="J48" s="24">
        <v>0</v>
      </c>
      <c r="K48" s="24">
        <v>0</v>
      </c>
      <c r="L48" s="75">
        <v>1.2</v>
      </c>
      <c r="M48" s="24">
        <v>0</v>
      </c>
      <c r="N48" s="24">
        <v>29</v>
      </c>
      <c r="O48" s="24">
        <v>38.299999999999997</v>
      </c>
      <c r="P48" s="24">
        <v>0</v>
      </c>
      <c r="Q48" s="75">
        <v>67.3</v>
      </c>
      <c r="R48" s="24">
        <v>1</v>
      </c>
    </row>
    <row r="49" spans="1:18" x14ac:dyDescent="0.3">
      <c r="A49" s="16">
        <v>30</v>
      </c>
      <c r="B49" s="23" t="s">
        <v>118</v>
      </c>
      <c r="C49" s="24">
        <v>0</v>
      </c>
      <c r="D49" s="24">
        <v>0</v>
      </c>
      <c r="E49" s="24">
        <v>0</v>
      </c>
      <c r="F49" s="24">
        <v>0</v>
      </c>
      <c r="G49" s="75">
        <v>0</v>
      </c>
      <c r="H49" s="24">
        <v>0</v>
      </c>
      <c r="I49" s="24">
        <v>0</v>
      </c>
      <c r="J49" s="24">
        <v>0</v>
      </c>
      <c r="K49" s="24">
        <v>0</v>
      </c>
      <c r="L49" s="75">
        <v>0</v>
      </c>
      <c r="M49" s="24">
        <v>0.8</v>
      </c>
      <c r="N49" s="24">
        <v>0.6</v>
      </c>
      <c r="O49" s="24">
        <v>0</v>
      </c>
      <c r="P49" s="24">
        <v>1.2</v>
      </c>
      <c r="Q49" s="75">
        <v>2.6</v>
      </c>
      <c r="R49" s="24">
        <v>2</v>
      </c>
    </row>
    <row r="50" spans="1:18" x14ac:dyDescent="0.3">
      <c r="B50" s="140" t="s">
        <v>120</v>
      </c>
      <c r="C50" s="150">
        <v>0</v>
      </c>
      <c r="D50" s="150">
        <v>37.299999999999997</v>
      </c>
      <c r="E50" s="150">
        <v>39.6</v>
      </c>
      <c r="F50" s="150">
        <v>27.7</v>
      </c>
      <c r="G50" s="150">
        <v>104.6</v>
      </c>
      <c r="H50" s="150">
        <v>23.2</v>
      </c>
      <c r="I50" s="150">
        <v>20</v>
      </c>
      <c r="J50" s="150">
        <v>25.8</v>
      </c>
      <c r="K50" s="150">
        <v>42.4</v>
      </c>
      <c r="L50" s="150">
        <v>111.4</v>
      </c>
      <c r="M50" s="150">
        <v>25.9</v>
      </c>
      <c r="N50" s="150">
        <v>60.9</v>
      </c>
      <c r="O50" s="150">
        <v>77</v>
      </c>
      <c r="P50" s="150">
        <v>51.5</v>
      </c>
      <c r="Q50" s="150">
        <v>215.3</v>
      </c>
      <c r="R50" s="150">
        <v>36.4</v>
      </c>
    </row>
    <row r="52" spans="1:18" ht="26.6" x14ac:dyDescent="0.3">
      <c r="B52" s="62" t="s">
        <v>56</v>
      </c>
    </row>
    <row r="53" spans="1:18" ht="26.6" x14ac:dyDescent="0.3">
      <c r="B53" s="62" t="s">
        <v>132</v>
      </c>
    </row>
  </sheetData>
  <pageMargins left="0.75" right="0.75" top="1" bottom="1" header="0.5" footer="0.5"/>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6"/>
  <sheetViews>
    <sheetView workbookViewId="0">
      <pane ySplit="5" topLeftCell="A6" activePane="bottomLeft" state="frozen"/>
      <selection pane="bottomLeft"/>
    </sheetView>
  </sheetViews>
  <sheetFormatPr defaultColWidth="13.15234375" defaultRowHeight="12.45" x14ac:dyDescent="0.3"/>
  <cols>
    <col min="1" max="1" width="5.3828125" customWidth="1"/>
    <col min="2" max="2" width="42.84375" customWidth="1"/>
    <col min="3" max="12" width="9.69140625" customWidth="1"/>
    <col min="13" max="18" width="8.53515625" customWidth="1"/>
  </cols>
  <sheetData>
    <row r="1" spans="1:18" ht="36.65" customHeight="1" x14ac:dyDescent="0.3">
      <c r="B1" s="14"/>
    </row>
    <row r="3" spans="1:18" ht="17.600000000000001" x14ac:dyDescent="0.3">
      <c r="B3" s="15" t="s">
        <v>133</v>
      </c>
    </row>
    <row r="5" spans="1:18" x14ac:dyDescent="0.3">
      <c r="B5" s="151"/>
      <c r="C5" s="99" t="s">
        <v>13</v>
      </c>
      <c r="D5" s="99" t="s">
        <v>14</v>
      </c>
      <c r="E5" s="99" t="s">
        <v>15</v>
      </c>
      <c r="F5" s="99" t="s">
        <v>16</v>
      </c>
      <c r="G5" s="100">
        <v>2022</v>
      </c>
      <c r="H5" s="99" t="s">
        <v>17</v>
      </c>
      <c r="I5" s="99" t="s">
        <v>18</v>
      </c>
      <c r="J5" s="99" t="s">
        <v>19</v>
      </c>
      <c r="K5" s="99" t="s">
        <v>20</v>
      </c>
      <c r="L5" s="100">
        <v>2023</v>
      </c>
      <c r="M5" s="99" t="s">
        <v>21</v>
      </c>
      <c r="N5" s="99" t="s">
        <v>22</v>
      </c>
      <c r="O5" s="99" t="s">
        <v>23</v>
      </c>
      <c r="P5" s="99" t="s">
        <v>24</v>
      </c>
      <c r="Q5" s="100">
        <v>2024</v>
      </c>
      <c r="R5" s="99" t="s">
        <v>25</v>
      </c>
    </row>
    <row r="6" spans="1:18" x14ac:dyDescent="0.3">
      <c r="A6" s="101">
        <v>29</v>
      </c>
      <c r="B6" s="87" t="s">
        <v>125</v>
      </c>
      <c r="G6" s="102"/>
      <c r="L6" s="102"/>
      <c r="P6" s="72"/>
      <c r="Q6" s="102"/>
    </row>
    <row r="7" spans="1:18" x14ac:dyDescent="0.3">
      <c r="B7" s="23" t="s">
        <v>80</v>
      </c>
      <c r="C7" s="103">
        <v>13716</v>
      </c>
      <c r="D7" s="103">
        <v>12778</v>
      </c>
      <c r="E7" s="103">
        <v>13428</v>
      </c>
      <c r="F7" s="103">
        <v>14300</v>
      </c>
      <c r="G7" s="104">
        <v>54222</v>
      </c>
      <c r="H7" s="103">
        <v>12246</v>
      </c>
      <c r="I7" s="103">
        <v>11878</v>
      </c>
      <c r="J7" s="103">
        <v>12968</v>
      </c>
      <c r="K7" s="103">
        <v>15286</v>
      </c>
      <c r="L7" s="104">
        <v>52378</v>
      </c>
      <c r="M7" s="103">
        <v>14892</v>
      </c>
      <c r="N7" s="103">
        <v>15245</v>
      </c>
      <c r="O7" s="103">
        <v>13257</v>
      </c>
      <c r="P7" s="103">
        <v>10746</v>
      </c>
      <c r="Q7" s="104">
        <v>54140</v>
      </c>
      <c r="R7" s="103">
        <v>10257</v>
      </c>
    </row>
    <row r="8" spans="1:18" x14ac:dyDescent="0.3">
      <c r="B8" s="23" t="s">
        <v>81</v>
      </c>
      <c r="C8" s="103">
        <v>636</v>
      </c>
      <c r="D8" s="103">
        <v>556</v>
      </c>
      <c r="E8" s="103">
        <v>719</v>
      </c>
      <c r="F8" s="103">
        <v>711</v>
      </c>
      <c r="G8" s="104">
        <v>2622</v>
      </c>
      <c r="H8" s="103">
        <v>595</v>
      </c>
      <c r="I8" s="103">
        <v>813</v>
      </c>
      <c r="J8" s="103">
        <v>657</v>
      </c>
      <c r="K8" s="103">
        <v>647</v>
      </c>
      <c r="L8" s="104">
        <v>2712</v>
      </c>
      <c r="M8" s="103">
        <v>780</v>
      </c>
      <c r="N8" s="103">
        <v>749</v>
      </c>
      <c r="O8" s="103">
        <v>723</v>
      </c>
      <c r="P8" s="103">
        <v>880</v>
      </c>
      <c r="Q8" s="104">
        <v>3132</v>
      </c>
      <c r="R8" s="103">
        <v>629</v>
      </c>
    </row>
    <row r="9" spans="1:18" x14ac:dyDescent="0.3">
      <c r="B9" s="140" t="s">
        <v>82</v>
      </c>
      <c r="C9" s="152">
        <v>14352</v>
      </c>
      <c r="D9" s="152">
        <v>13334</v>
      </c>
      <c r="E9" s="152">
        <v>14147</v>
      </c>
      <c r="F9" s="152">
        <v>15011</v>
      </c>
      <c r="G9" s="152">
        <v>56844</v>
      </c>
      <c r="H9" s="152">
        <v>12841</v>
      </c>
      <c r="I9" s="152">
        <v>12691</v>
      </c>
      <c r="J9" s="152">
        <v>13625</v>
      </c>
      <c r="K9" s="152">
        <v>15933</v>
      </c>
      <c r="L9" s="152">
        <v>55090</v>
      </c>
      <c r="M9" s="152">
        <v>15672</v>
      </c>
      <c r="N9" s="152">
        <v>15994</v>
      </c>
      <c r="O9" s="152">
        <v>13980</v>
      </c>
      <c r="P9" s="152">
        <v>11626</v>
      </c>
      <c r="Q9" s="152">
        <v>57272</v>
      </c>
      <c r="R9" s="152">
        <v>10886</v>
      </c>
    </row>
    <row r="10" spans="1:18" x14ac:dyDescent="0.3">
      <c r="G10" s="70"/>
      <c r="L10" s="70"/>
      <c r="P10" s="69"/>
      <c r="Q10" s="70"/>
    </row>
    <row r="11" spans="1:18" x14ac:dyDescent="0.3">
      <c r="B11" s="87" t="s">
        <v>84</v>
      </c>
      <c r="G11" s="83"/>
      <c r="L11" s="83"/>
      <c r="P11" s="82"/>
      <c r="Q11" s="83"/>
    </row>
    <row r="12" spans="1:18" x14ac:dyDescent="0.3">
      <c r="B12" s="23" t="s">
        <v>85</v>
      </c>
      <c r="C12" s="109">
        <v>5572</v>
      </c>
      <c r="D12" s="109">
        <v>6082</v>
      </c>
      <c r="E12" s="109">
        <v>6208</v>
      </c>
      <c r="F12" s="109">
        <v>4499</v>
      </c>
      <c r="G12" s="110">
        <v>22361</v>
      </c>
      <c r="H12" s="109">
        <v>3197</v>
      </c>
      <c r="I12" s="109">
        <v>3239</v>
      </c>
      <c r="J12" s="109">
        <v>4428</v>
      </c>
      <c r="K12" s="109">
        <v>4930</v>
      </c>
      <c r="L12" s="110">
        <v>15794</v>
      </c>
      <c r="M12" s="109">
        <v>2770</v>
      </c>
      <c r="N12" s="109">
        <v>3368</v>
      </c>
      <c r="O12" s="109">
        <v>3442</v>
      </c>
      <c r="P12" s="109">
        <v>3131</v>
      </c>
      <c r="Q12" s="110">
        <v>12711</v>
      </c>
      <c r="R12" s="109">
        <v>4284</v>
      </c>
    </row>
    <row r="13" spans="1:18" x14ac:dyDescent="0.3">
      <c r="B13" s="23" t="s">
        <v>86</v>
      </c>
      <c r="C13" s="109">
        <v>4859</v>
      </c>
      <c r="D13" s="109">
        <v>3638</v>
      </c>
      <c r="E13" s="109">
        <v>3863</v>
      </c>
      <c r="F13" s="109">
        <v>4163</v>
      </c>
      <c r="G13" s="110">
        <v>16523</v>
      </c>
      <c r="H13" s="109">
        <v>4419</v>
      </c>
      <c r="I13" s="109">
        <v>3887</v>
      </c>
      <c r="J13" s="109">
        <v>3733</v>
      </c>
      <c r="K13" s="109">
        <v>4191</v>
      </c>
      <c r="L13" s="110">
        <v>16230</v>
      </c>
      <c r="M13" s="109">
        <v>3603</v>
      </c>
      <c r="N13" s="109">
        <v>4453</v>
      </c>
      <c r="O13" s="109">
        <v>2750</v>
      </c>
      <c r="P13" s="109">
        <v>3181</v>
      </c>
      <c r="Q13" s="110">
        <v>13987</v>
      </c>
      <c r="R13" s="109">
        <v>4311</v>
      </c>
    </row>
    <row r="14" spans="1:18" x14ac:dyDescent="0.3">
      <c r="B14" s="111" t="s">
        <v>87</v>
      </c>
      <c r="C14" s="112">
        <v>10431</v>
      </c>
      <c r="D14" s="112">
        <v>9720</v>
      </c>
      <c r="E14" s="112">
        <v>10071</v>
      </c>
      <c r="F14" s="112">
        <v>8662</v>
      </c>
      <c r="G14" s="113">
        <v>38884</v>
      </c>
      <c r="H14" s="112">
        <v>7616</v>
      </c>
      <c r="I14" s="112">
        <v>7126</v>
      </c>
      <c r="J14" s="112">
        <v>8161</v>
      </c>
      <c r="K14" s="112">
        <v>9121</v>
      </c>
      <c r="L14" s="113">
        <v>32024</v>
      </c>
      <c r="M14" s="112">
        <v>6373</v>
      </c>
      <c r="N14" s="112">
        <v>7821</v>
      </c>
      <c r="O14" s="112">
        <v>6192</v>
      </c>
      <c r="P14" s="112">
        <v>6312</v>
      </c>
      <c r="Q14" s="113">
        <v>26698</v>
      </c>
      <c r="R14" s="112">
        <v>8595</v>
      </c>
    </row>
    <row r="15" spans="1:18" x14ac:dyDescent="0.3">
      <c r="B15" s="55" t="s">
        <v>88</v>
      </c>
      <c r="C15" s="114">
        <v>1.1499999999999999</v>
      </c>
      <c r="D15" s="114">
        <v>1.67</v>
      </c>
      <c r="E15" s="114">
        <v>1.61</v>
      </c>
      <c r="F15" s="114">
        <v>1.08</v>
      </c>
      <c r="G15" s="115">
        <v>1.35</v>
      </c>
      <c r="H15" s="114">
        <v>0.72</v>
      </c>
      <c r="I15" s="114">
        <v>0.83</v>
      </c>
      <c r="J15" s="114">
        <v>1.19</v>
      </c>
      <c r="K15" s="114">
        <v>1.18</v>
      </c>
      <c r="L15" s="115">
        <v>0.97</v>
      </c>
      <c r="M15" s="114">
        <v>0.77</v>
      </c>
      <c r="N15" s="114">
        <v>0.76</v>
      </c>
      <c r="O15" s="114">
        <v>1.25</v>
      </c>
      <c r="P15" s="114">
        <v>0.98</v>
      </c>
      <c r="Q15" s="115">
        <v>0.91</v>
      </c>
      <c r="R15" s="114">
        <v>0.99</v>
      </c>
    </row>
    <row r="16" spans="1:18" x14ac:dyDescent="0.3">
      <c r="B16" s="23" t="s">
        <v>126</v>
      </c>
      <c r="C16" s="109">
        <v>1215</v>
      </c>
      <c r="D16" s="109">
        <v>1347</v>
      </c>
      <c r="E16" s="109">
        <v>1313</v>
      </c>
      <c r="F16" s="109">
        <v>1581</v>
      </c>
      <c r="G16" s="110">
        <v>5456</v>
      </c>
      <c r="H16" s="109">
        <v>1844</v>
      </c>
      <c r="I16" s="109">
        <v>1079</v>
      </c>
      <c r="J16" s="109">
        <v>1697</v>
      </c>
      <c r="K16" s="109">
        <v>1722</v>
      </c>
      <c r="L16" s="110">
        <v>6342</v>
      </c>
      <c r="M16" s="109">
        <v>2088</v>
      </c>
      <c r="N16" s="109">
        <v>1386</v>
      </c>
      <c r="O16" s="109">
        <v>2640</v>
      </c>
      <c r="P16" s="109">
        <v>2147</v>
      </c>
      <c r="Q16" s="110">
        <v>8261</v>
      </c>
      <c r="R16" s="109">
        <v>1723</v>
      </c>
    </row>
    <row r="17" spans="1:18" x14ac:dyDescent="0.3">
      <c r="B17" s="111" t="s">
        <v>90</v>
      </c>
      <c r="C17" s="112">
        <v>11646</v>
      </c>
      <c r="D17" s="112">
        <v>11067</v>
      </c>
      <c r="E17" s="112">
        <v>11384</v>
      </c>
      <c r="F17" s="112">
        <v>10243</v>
      </c>
      <c r="G17" s="113">
        <v>44340</v>
      </c>
      <c r="H17" s="112">
        <v>9460</v>
      </c>
      <c r="I17" s="112">
        <v>8205</v>
      </c>
      <c r="J17" s="112">
        <v>9858</v>
      </c>
      <c r="K17" s="112">
        <v>10843</v>
      </c>
      <c r="L17" s="113">
        <v>38366</v>
      </c>
      <c r="M17" s="112">
        <v>8461</v>
      </c>
      <c r="N17" s="112">
        <v>9207</v>
      </c>
      <c r="O17" s="112">
        <v>8832</v>
      </c>
      <c r="P17" s="112">
        <v>8459</v>
      </c>
      <c r="Q17" s="113">
        <v>34959</v>
      </c>
      <c r="R17" s="112">
        <v>10318</v>
      </c>
    </row>
    <row r="18" spans="1:18" x14ac:dyDescent="0.3">
      <c r="G18" s="70"/>
      <c r="L18" s="70"/>
      <c r="P18" s="69"/>
      <c r="Q18" s="70"/>
    </row>
    <row r="19" spans="1:18" x14ac:dyDescent="0.3">
      <c r="B19" s="87" t="s">
        <v>134</v>
      </c>
      <c r="G19" s="83"/>
      <c r="L19" s="83"/>
      <c r="P19" s="82"/>
      <c r="Q19" s="83"/>
    </row>
    <row r="20" spans="1:18" x14ac:dyDescent="0.3">
      <c r="B20" s="23" t="s">
        <v>92</v>
      </c>
      <c r="C20" s="109">
        <v>5257</v>
      </c>
      <c r="D20" s="109">
        <v>4261</v>
      </c>
      <c r="E20" s="109">
        <v>4429</v>
      </c>
      <c r="F20" s="109">
        <v>5080</v>
      </c>
      <c r="G20" s="110">
        <v>19027</v>
      </c>
      <c r="H20" s="109">
        <v>4699</v>
      </c>
      <c r="I20" s="109">
        <v>4035</v>
      </c>
      <c r="J20" s="109">
        <v>4363</v>
      </c>
      <c r="K20" s="109">
        <v>4888</v>
      </c>
      <c r="L20" s="110">
        <v>17985</v>
      </c>
      <c r="M20" s="109">
        <v>4774</v>
      </c>
      <c r="N20" s="109">
        <v>5043</v>
      </c>
      <c r="O20" s="109">
        <v>4132</v>
      </c>
      <c r="P20" s="109">
        <v>4154</v>
      </c>
      <c r="Q20" s="110">
        <v>18103</v>
      </c>
      <c r="R20" s="109">
        <v>4464</v>
      </c>
    </row>
    <row r="21" spans="1:18" x14ac:dyDescent="0.3">
      <c r="B21" s="23" t="s">
        <v>93</v>
      </c>
      <c r="C21" s="109">
        <v>58412</v>
      </c>
      <c r="D21" s="109">
        <v>46821</v>
      </c>
      <c r="E21" s="109">
        <v>48143</v>
      </c>
      <c r="F21" s="109">
        <v>55222</v>
      </c>
      <c r="G21" s="110">
        <v>52130</v>
      </c>
      <c r="H21" s="109">
        <v>52207</v>
      </c>
      <c r="I21" s="109">
        <v>44336</v>
      </c>
      <c r="J21" s="109">
        <v>47426</v>
      </c>
      <c r="K21" s="109">
        <v>53134</v>
      </c>
      <c r="L21" s="110">
        <v>49273</v>
      </c>
      <c r="M21" s="109">
        <v>52458</v>
      </c>
      <c r="N21" s="109">
        <v>55420</v>
      </c>
      <c r="O21" s="109">
        <v>44915</v>
      </c>
      <c r="P21" s="109">
        <v>45148</v>
      </c>
      <c r="Q21" s="110">
        <v>49461</v>
      </c>
      <c r="R21" s="109">
        <v>49597</v>
      </c>
    </row>
    <row r="22" spans="1:18" x14ac:dyDescent="0.3">
      <c r="B22" s="23" t="s">
        <v>99</v>
      </c>
      <c r="C22" s="117">
        <v>0.32</v>
      </c>
      <c r="D22" s="117">
        <v>0.34</v>
      </c>
      <c r="E22" s="117">
        <v>0.34</v>
      </c>
      <c r="F22" s="117">
        <v>0.32</v>
      </c>
      <c r="G22" s="118">
        <v>0.33</v>
      </c>
      <c r="H22" s="117">
        <v>0.3</v>
      </c>
      <c r="I22" s="117">
        <v>0.34</v>
      </c>
      <c r="J22" s="117">
        <v>0.34</v>
      </c>
      <c r="K22" s="117">
        <v>0.36</v>
      </c>
      <c r="L22" s="118">
        <v>0.33</v>
      </c>
      <c r="M22" s="117">
        <v>0.36</v>
      </c>
      <c r="N22" s="117">
        <v>0.36</v>
      </c>
      <c r="O22" s="117">
        <v>0.37</v>
      </c>
      <c r="P22" s="117">
        <v>0.3</v>
      </c>
      <c r="Q22" s="118">
        <v>0.34</v>
      </c>
      <c r="R22" s="117">
        <v>0.28000000000000003</v>
      </c>
    </row>
    <row r="23" spans="1:18" x14ac:dyDescent="0.3">
      <c r="A23" s="116">
        <v>30</v>
      </c>
      <c r="B23" s="23" t="s">
        <v>100</v>
      </c>
      <c r="C23" s="119">
        <v>82.3</v>
      </c>
      <c r="D23" s="119">
        <v>88.2</v>
      </c>
      <c r="E23" s="119">
        <v>89.1</v>
      </c>
      <c r="F23" s="119">
        <v>86.9</v>
      </c>
      <c r="G23" s="132">
        <v>86.5</v>
      </c>
      <c r="H23" s="119">
        <v>86.8</v>
      </c>
      <c r="I23" s="119">
        <v>87.4</v>
      </c>
      <c r="J23" s="119">
        <v>87.4</v>
      </c>
      <c r="K23" s="119">
        <v>86.5</v>
      </c>
      <c r="L23" s="132">
        <v>87.2</v>
      </c>
      <c r="M23" s="119">
        <v>87.7</v>
      </c>
      <c r="N23" s="119">
        <v>87.7</v>
      </c>
      <c r="O23" s="119">
        <v>87.4</v>
      </c>
      <c r="P23" s="119">
        <v>86</v>
      </c>
      <c r="Q23" s="132">
        <v>87.4</v>
      </c>
      <c r="R23" s="119">
        <v>83.2</v>
      </c>
    </row>
    <row r="24" spans="1:18" x14ac:dyDescent="0.3">
      <c r="B24" s="111"/>
      <c r="C24" s="64"/>
      <c r="D24" s="64"/>
      <c r="E24" s="64"/>
      <c r="F24" s="64"/>
      <c r="G24" s="134"/>
      <c r="H24" s="64"/>
      <c r="I24" s="64"/>
      <c r="J24" s="64"/>
      <c r="K24" s="64"/>
      <c r="L24" s="134"/>
      <c r="M24" s="64"/>
      <c r="N24" s="64"/>
      <c r="O24" s="64"/>
      <c r="P24" s="64"/>
      <c r="Q24" s="134"/>
      <c r="R24" s="64"/>
    </row>
    <row r="25" spans="1:18" x14ac:dyDescent="0.3">
      <c r="A25" s="101">
        <v>35</v>
      </c>
      <c r="B25" s="156" t="s">
        <v>102</v>
      </c>
      <c r="C25" s="157">
        <v>13872</v>
      </c>
      <c r="D25" s="157">
        <v>12887</v>
      </c>
      <c r="E25" s="157">
        <v>13677</v>
      </c>
      <c r="F25" s="157">
        <v>14510</v>
      </c>
      <c r="G25" s="158">
        <v>54946</v>
      </c>
      <c r="H25" s="157">
        <v>12413</v>
      </c>
      <c r="I25" s="157">
        <v>12276</v>
      </c>
      <c r="J25" s="157">
        <v>13171</v>
      </c>
      <c r="K25" s="157">
        <v>15397</v>
      </c>
      <c r="L25" s="158">
        <v>53257</v>
      </c>
      <c r="M25" s="157">
        <v>15151</v>
      </c>
      <c r="N25" s="157">
        <v>15460</v>
      </c>
      <c r="O25" s="157">
        <v>13516</v>
      </c>
      <c r="P25" s="157">
        <v>11250</v>
      </c>
      <c r="Q25" s="158">
        <v>55377</v>
      </c>
      <c r="R25" s="157">
        <v>10526</v>
      </c>
    </row>
    <row r="26" spans="1:18" ht="13.75" x14ac:dyDescent="0.3">
      <c r="A26" s="101">
        <v>36</v>
      </c>
      <c r="B26" s="85" t="s">
        <v>105</v>
      </c>
      <c r="C26" s="97">
        <v>2.6</v>
      </c>
      <c r="D26" s="97">
        <v>2.82</v>
      </c>
      <c r="E26" s="97">
        <v>2.6</v>
      </c>
      <c r="F26" s="97">
        <v>2.48</v>
      </c>
      <c r="G26" s="97">
        <v>2.63</v>
      </c>
      <c r="H26" s="97">
        <v>3.09</v>
      </c>
      <c r="I26" s="97">
        <v>2.98</v>
      </c>
      <c r="J26" s="97">
        <v>2.83</v>
      </c>
      <c r="K26" s="97">
        <v>2.36</v>
      </c>
      <c r="L26" s="97">
        <v>2.79</v>
      </c>
      <c r="M26" s="97">
        <v>2.5299999999999998</v>
      </c>
      <c r="N26" s="97">
        <v>2.46</v>
      </c>
      <c r="O26" s="97">
        <v>2.92</v>
      </c>
      <c r="P26" s="97">
        <v>3.3</v>
      </c>
      <c r="Q26" s="97">
        <v>2.77</v>
      </c>
      <c r="R26" s="97">
        <v>3.84</v>
      </c>
    </row>
    <row r="27" spans="1:18" x14ac:dyDescent="0.3">
      <c r="B27" s="142" t="s">
        <v>106</v>
      </c>
      <c r="C27" s="143"/>
      <c r="D27" s="143"/>
      <c r="E27" s="143"/>
      <c r="F27" s="143"/>
      <c r="G27" s="143"/>
      <c r="H27" s="143"/>
      <c r="I27" s="143"/>
      <c r="J27" s="143"/>
      <c r="K27" s="143"/>
      <c r="L27" s="143"/>
      <c r="M27" s="143"/>
      <c r="N27" s="143"/>
      <c r="O27" s="143"/>
      <c r="P27" s="143"/>
      <c r="Q27" s="143"/>
      <c r="R27" s="143"/>
    </row>
    <row r="28" spans="1:18" x14ac:dyDescent="0.3">
      <c r="B28" s="23" t="s">
        <v>107</v>
      </c>
      <c r="C28" s="109">
        <v>14888</v>
      </c>
      <c r="D28" s="109">
        <v>12884</v>
      </c>
      <c r="E28" s="109">
        <v>13058</v>
      </c>
      <c r="F28" s="109">
        <v>13417</v>
      </c>
      <c r="G28" s="110">
        <v>54247</v>
      </c>
      <c r="H28" s="109">
        <v>12196</v>
      </c>
      <c r="I28" s="109">
        <v>11385</v>
      </c>
      <c r="J28" s="109">
        <v>11736</v>
      </c>
      <c r="K28" s="109">
        <v>15013</v>
      </c>
      <c r="L28" s="110">
        <v>50330</v>
      </c>
      <c r="M28" s="109">
        <v>13818</v>
      </c>
      <c r="N28" s="109">
        <v>15198</v>
      </c>
      <c r="O28" s="109">
        <v>12750</v>
      </c>
      <c r="P28" s="109">
        <v>10404</v>
      </c>
      <c r="Q28" s="110">
        <v>52170</v>
      </c>
      <c r="R28" s="109">
        <v>9344</v>
      </c>
    </row>
    <row r="29" spans="1:18" x14ac:dyDescent="0.3">
      <c r="B29" s="23" t="s">
        <v>81</v>
      </c>
      <c r="C29" s="109">
        <v>604</v>
      </c>
      <c r="D29" s="109">
        <v>585</v>
      </c>
      <c r="E29" s="109">
        <v>643</v>
      </c>
      <c r="F29" s="109">
        <v>763</v>
      </c>
      <c r="G29" s="110">
        <v>2595</v>
      </c>
      <c r="H29" s="109">
        <v>603</v>
      </c>
      <c r="I29" s="109">
        <v>683</v>
      </c>
      <c r="J29" s="109">
        <v>824</v>
      </c>
      <c r="K29" s="109">
        <v>644</v>
      </c>
      <c r="L29" s="110">
        <v>2753</v>
      </c>
      <c r="M29" s="109">
        <v>904</v>
      </c>
      <c r="N29" s="109">
        <v>823</v>
      </c>
      <c r="O29" s="109">
        <v>723</v>
      </c>
      <c r="P29" s="109">
        <v>824</v>
      </c>
      <c r="Q29" s="110">
        <v>3033</v>
      </c>
      <c r="R29" s="109">
        <v>723</v>
      </c>
    </row>
    <row r="30" spans="1:18" x14ac:dyDescent="0.3">
      <c r="B30" s="23" t="s">
        <v>83</v>
      </c>
      <c r="C30" s="109">
        <v>178</v>
      </c>
      <c r="D30" s="109">
        <v>268</v>
      </c>
      <c r="E30" s="109">
        <v>44</v>
      </c>
      <c r="F30" s="109">
        <v>374</v>
      </c>
      <c r="G30" s="110">
        <v>864</v>
      </c>
      <c r="H30" s="109">
        <v>389</v>
      </c>
      <c r="I30" s="109">
        <v>537</v>
      </c>
      <c r="J30" s="109">
        <v>3099</v>
      </c>
      <c r="K30" s="109">
        <v>2581</v>
      </c>
      <c r="L30" s="110">
        <v>6606</v>
      </c>
      <c r="M30" s="109">
        <v>-462</v>
      </c>
      <c r="N30" s="109">
        <v>209</v>
      </c>
      <c r="O30" s="109">
        <v>975</v>
      </c>
      <c r="P30" s="109">
        <v>132</v>
      </c>
      <c r="Q30" s="110">
        <v>854</v>
      </c>
      <c r="R30" s="109">
        <v>504</v>
      </c>
    </row>
    <row r="31" spans="1:18" x14ac:dyDescent="0.3">
      <c r="B31" s="23" t="s">
        <v>108</v>
      </c>
      <c r="C31" s="109">
        <v>66</v>
      </c>
      <c r="D31" s="109">
        <v>68</v>
      </c>
      <c r="E31" s="109">
        <v>54</v>
      </c>
      <c r="F31" s="109">
        <v>57</v>
      </c>
      <c r="G31" s="110">
        <v>245</v>
      </c>
      <c r="H31" s="109">
        <v>58</v>
      </c>
      <c r="I31" s="109">
        <v>49</v>
      </c>
      <c r="J31" s="109">
        <v>65</v>
      </c>
      <c r="K31" s="109">
        <v>87</v>
      </c>
      <c r="L31" s="110">
        <v>259</v>
      </c>
      <c r="M31" s="109">
        <v>60</v>
      </c>
      <c r="N31" s="109">
        <v>75</v>
      </c>
      <c r="O31" s="109">
        <v>69</v>
      </c>
      <c r="P31" s="109">
        <v>58</v>
      </c>
      <c r="Q31" s="110">
        <v>262</v>
      </c>
      <c r="R31" s="109">
        <v>52</v>
      </c>
    </row>
    <row r="32" spans="1:18" x14ac:dyDescent="0.3">
      <c r="B32" s="23" t="s">
        <v>135</v>
      </c>
      <c r="C32" s="109">
        <v>17</v>
      </c>
      <c r="D32" s="109">
        <v>22</v>
      </c>
      <c r="E32" s="109">
        <v>-2</v>
      </c>
      <c r="F32" s="109">
        <v>66</v>
      </c>
      <c r="G32" s="110">
        <v>103</v>
      </c>
      <c r="H32" s="109">
        <v>55</v>
      </c>
      <c r="I32" s="109">
        <v>17</v>
      </c>
      <c r="J32" s="109">
        <v>20</v>
      </c>
      <c r="K32" s="109">
        <v>28</v>
      </c>
      <c r="L32" s="110">
        <v>120</v>
      </c>
      <c r="M32" s="109">
        <v>18</v>
      </c>
      <c r="N32" s="109">
        <v>25</v>
      </c>
      <c r="O32" s="109">
        <v>1</v>
      </c>
      <c r="P32" s="109">
        <v>7</v>
      </c>
      <c r="Q32" s="110">
        <v>51</v>
      </c>
      <c r="R32" s="109">
        <v>0</v>
      </c>
    </row>
    <row r="33" spans="1:18" x14ac:dyDescent="0.3">
      <c r="A33" s="116">
        <v>17</v>
      </c>
      <c r="B33" s="133" t="s">
        <v>109</v>
      </c>
      <c r="C33" s="60">
        <v>157.80000000000001</v>
      </c>
      <c r="D33" s="60">
        <v>101.4</v>
      </c>
      <c r="E33" s="60">
        <v>91.9</v>
      </c>
      <c r="F33" s="60">
        <v>122.5</v>
      </c>
      <c r="G33" s="146">
        <v>473.6</v>
      </c>
      <c r="H33" s="60">
        <v>124.1</v>
      </c>
      <c r="I33" s="60">
        <v>88.1</v>
      </c>
      <c r="J33" s="60">
        <v>105.4</v>
      </c>
      <c r="K33" s="60">
        <v>126.3</v>
      </c>
      <c r="L33" s="146">
        <v>443.9</v>
      </c>
      <c r="M33" s="60">
        <v>118.7</v>
      </c>
      <c r="N33" s="60">
        <v>160.30000000000001</v>
      </c>
      <c r="O33" s="60">
        <v>123.3</v>
      </c>
      <c r="P33" s="60">
        <v>80.7</v>
      </c>
      <c r="Q33" s="146">
        <v>483.2</v>
      </c>
      <c r="R33" s="60">
        <v>99.3</v>
      </c>
    </row>
    <row r="34" spans="1:18" x14ac:dyDescent="0.3">
      <c r="A34" s="116">
        <v>18</v>
      </c>
      <c r="B34" s="23" t="s">
        <v>110</v>
      </c>
      <c r="C34" s="119">
        <v>-81.900000000000006</v>
      </c>
      <c r="D34" s="119">
        <v>-68</v>
      </c>
      <c r="E34" s="119">
        <v>-71.099999999999994</v>
      </c>
      <c r="F34" s="119">
        <v>-81.7</v>
      </c>
      <c r="G34" s="132">
        <v>-302.7</v>
      </c>
      <c r="H34" s="119">
        <v>-82.6</v>
      </c>
      <c r="I34" s="119">
        <v>-75.2</v>
      </c>
      <c r="J34" s="119">
        <v>-79.599999999999994</v>
      </c>
      <c r="K34" s="119">
        <v>-82.4</v>
      </c>
      <c r="L34" s="132">
        <v>-319.7</v>
      </c>
      <c r="M34" s="119">
        <v>-76.3</v>
      </c>
      <c r="N34" s="119">
        <v>-81.400000000000006</v>
      </c>
      <c r="O34" s="119">
        <v>-82.4</v>
      </c>
      <c r="P34" s="119">
        <v>-82.4</v>
      </c>
      <c r="Q34" s="132">
        <v>-322.5</v>
      </c>
      <c r="R34" s="119">
        <v>-87.4</v>
      </c>
    </row>
    <row r="35" spans="1:18" x14ac:dyDescent="0.3">
      <c r="A35" s="116">
        <v>25</v>
      </c>
      <c r="B35" s="23" t="s">
        <v>29</v>
      </c>
      <c r="C35" s="119">
        <v>-24.4</v>
      </c>
      <c r="D35" s="119">
        <v>-20.399999999999999</v>
      </c>
      <c r="E35" s="119">
        <v>-18.8</v>
      </c>
      <c r="F35" s="119">
        <v>-20.6</v>
      </c>
      <c r="G35" s="132">
        <v>-84.2</v>
      </c>
      <c r="H35" s="119">
        <v>-21.5</v>
      </c>
      <c r="I35" s="119">
        <v>-17.2</v>
      </c>
      <c r="J35" s="119">
        <v>-17.8</v>
      </c>
      <c r="K35" s="119">
        <v>-21.8</v>
      </c>
      <c r="L35" s="132">
        <v>-78.400000000000006</v>
      </c>
      <c r="M35" s="119">
        <v>-21</v>
      </c>
      <c r="N35" s="119">
        <v>-20.3</v>
      </c>
      <c r="O35" s="119">
        <v>-16</v>
      </c>
      <c r="P35" s="119">
        <v>-7.5</v>
      </c>
      <c r="Q35" s="132">
        <v>-64.7</v>
      </c>
      <c r="R35" s="119">
        <v>-20.9</v>
      </c>
    </row>
    <row r="36" spans="1:18" x14ac:dyDescent="0.3">
      <c r="A36" s="116">
        <v>4</v>
      </c>
      <c r="B36" s="133" t="s">
        <v>111</v>
      </c>
      <c r="C36" s="60">
        <v>51.5</v>
      </c>
      <c r="D36" s="60">
        <v>13</v>
      </c>
      <c r="E36" s="60">
        <v>2</v>
      </c>
      <c r="F36" s="60">
        <v>20.2</v>
      </c>
      <c r="G36" s="146">
        <v>86.7</v>
      </c>
      <c r="H36" s="60">
        <v>20.100000000000001</v>
      </c>
      <c r="I36" s="60">
        <v>-4.3</v>
      </c>
      <c r="J36" s="60">
        <v>8</v>
      </c>
      <c r="K36" s="60">
        <v>22.1</v>
      </c>
      <c r="L36" s="146">
        <v>45.8</v>
      </c>
      <c r="M36" s="60">
        <v>21.4</v>
      </c>
      <c r="N36" s="60">
        <v>58.6</v>
      </c>
      <c r="O36" s="60">
        <v>24.9</v>
      </c>
      <c r="P36" s="60">
        <v>-9.1999999999999993</v>
      </c>
      <c r="Q36" s="146">
        <v>96</v>
      </c>
      <c r="R36" s="60">
        <v>-9</v>
      </c>
    </row>
    <row r="37" spans="1:18" ht="13.75" x14ac:dyDescent="0.3">
      <c r="A37" s="116">
        <v>28</v>
      </c>
      <c r="B37" s="106" t="s">
        <v>112</v>
      </c>
      <c r="C37" s="147">
        <v>71.099999999999994</v>
      </c>
      <c r="D37" s="147">
        <v>48.1</v>
      </c>
      <c r="E37" s="147">
        <v>16.7</v>
      </c>
      <c r="F37" s="147">
        <v>32</v>
      </c>
      <c r="G37" s="147">
        <v>167.9</v>
      </c>
      <c r="H37" s="147">
        <v>41.2</v>
      </c>
      <c r="I37" s="147">
        <v>17.8</v>
      </c>
      <c r="J37" s="147">
        <v>24.9</v>
      </c>
      <c r="K37" s="147">
        <v>41.8</v>
      </c>
      <c r="L37" s="147">
        <v>125.6</v>
      </c>
      <c r="M37" s="147">
        <v>38.799999999999997</v>
      </c>
      <c r="N37" s="147">
        <v>81</v>
      </c>
      <c r="O37" s="147">
        <v>38.9</v>
      </c>
      <c r="P37" s="147">
        <v>5.9</v>
      </c>
      <c r="Q37" s="147">
        <v>164.6</v>
      </c>
      <c r="R37" s="147">
        <v>4.9000000000000004</v>
      </c>
    </row>
    <row r="38" spans="1:18" ht="13.75" x14ac:dyDescent="0.3">
      <c r="B38" s="148" t="s">
        <v>113</v>
      </c>
      <c r="C38" s="149"/>
      <c r="D38" s="149"/>
      <c r="E38" s="149"/>
      <c r="F38" s="149"/>
      <c r="G38" s="149"/>
      <c r="H38" s="149"/>
      <c r="I38" s="149"/>
      <c r="J38" s="149"/>
      <c r="K38" s="149"/>
      <c r="L38" s="149"/>
      <c r="M38" s="149"/>
      <c r="N38" s="149"/>
      <c r="O38" s="149"/>
      <c r="P38" s="149"/>
      <c r="Q38" s="149"/>
      <c r="R38" s="149"/>
    </row>
    <row r="39" spans="1:18" x14ac:dyDescent="0.3">
      <c r="A39" s="16">
        <v>19</v>
      </c>
      <c r="B39" s="23" t="s">
        <v>114</v>
      </c>
      <c r="C39" s="24">
        <v>2.4</v>
      </c>
      <c r="D39" s="24">
        <v>5.2</v>
      </c>
      <c r="E39" s="24">
        <v>9.5</v>
      </c>
      <c r="F39" s="24">
        <v>5.6</v>
      </c>
      <c r="G39" s="75">
        <v>22.7</v>
      </c>
      <c r="H39" s="24">
        <v>0.5</v>
      </c>
      <c r="I39" s="24">
        <v>2.6</v>
      </c>
      <c r="J39" s="24">
        <v>7.8</v>
      </c>
      <c r="K39" s="24">
        <v>9.5</v>
      </c>
      <c r="L39" s="75">
        <v>20.399999999999999</v>
      </c>
      <c r="M39" s="24">
        <v>8.4</v>
      </c>
      <c r="N39" s="24">
        <v>9.5</v>
      </c>
      <c r="O39" s="24">
        <v>11.8</v>
      </c>
      <c r="P39" s="24">
        <v>5.0999999999999996</v>
      </c>
      <c r="Q39" s="75">
        <v>34.799999999999997</v>
      </c>
      <c r="R39" s="24">
        <v>7.4</v>
      </c>
    </row>
    <row r="40" spans="1:18" x14ac:dyDescent="0.3">
      <c r="A40" s="16">
        <v>20</v>
      </c>
      <c r="B40" s="23" t="s">
        <v>115</v>
      </c>
      <c r="C40" s="24">
        <v>12.4</v>
      </c>
      <c r="D40" s="24">
        <v>14.2</v>
      </c>
      <c r="E40" s="24">
        <v>24.4</v>
      </c>
      <c r="F40" s="24">
        <v>27.2</v>
      </c>
      <c r="G40" s="75">
        <v>78.2</v>
      </c>
      <c r="H40" s="24">
        <v>9.3000000000000007</v>
      </c>
      <c r="I40" s="24">
        <v>18</v>
      </c>
      <c r="J40" s="24">
        <v>23</v>
      </c>
      <c r="K40" s="24">
        <v>2.5</v>
      </c>
      <c r="L40" s="75">
        <v>52.8</v>
      </c>
      <c r="M40" s="24">
        <v>5.8</v>
      </c>
      <c r="N40" s="24">
        <v>11.5</v>
      </c>
      <c r="O40" s="24">
        <v>19.899999999999999</v>
      </c>
      <c r="P40" s="24">
        <v>37.6</v>
      </c>
      <c r="Q40" s="75">
        <v>74.8</v>
      </c>
      <c r="R40" s="24">
        <v>12.4</v>
      </c>
    </row>
    <row r="41" spans="1:18" x14ac:dyDescent="0.3">
      <c r="A41" s="16">
        <v>21</v>
      </c>
      <c r="B41" s="23" t="s">
        <v>116</v>
      </c>
      <c r="C41" s="24">
        <v>2.9</v>
      </c>
      <c r="D41" s="24">
        <v>3.3</v>
      </c>
      <c r="E41" s="24">
        <v>2.9</v>
      </c>
      <c r="F41" s="24">
        <v>1.7</v>
      </c>
      <c r="G41" s="75">
        <v>10.8</v>
      </c>
      <c r="H41" s="24">
        <v>0.6</v>
      </c>
      <c r="I41" s="24">
        <v>1</v>
      </c>
      <c r="J41" s="24">
        <v>2.1</v>
      </c>
      <c r="K41" s="24">
        <v>0</v>
      </c>
      <c r="L41" s="75">
        <v>3.7</v>
      </c>
      <c r="M41" s="24">
        <v>0.6</v>
      </c>
      <c r="N41" s="24">
        <v>2.4</v>
      </c>
      <c r="O41" s="24">
        <v>0.8</v>
      </c>
      <c r="P41" s="24">
        <v>0.6</v>
      </c>
      <c r="Q41" s="75">
        <v>4.4000000000000004</v>
      </c>
      <c r="R41" s="24">
        <v>0.8</v>
      </c>
    </row>
    <row r="42" spans="1:18" x14ac:dyDescent="0.3">
      <c r="A42" s="16">
        <v>22</v>
      </c>
      <c r="B42" s="23" t="s">
        <v>117</v>
      </c>
      <c r="C42" s="24">
        <v>0</v>
      </c>
      <c r="D42" s="24">
        <v>0</v>
      </c>
      <c r="E42" s="24">
        <v>0</v>
      </c>
      <c r="F42" s="24">
        <v>1.5</v>
      </c>
      <c r="G42" s="75">
        <v>1.5</v>
      </c>
      <c r="H42" s="24">
        <v>0</v>
      </c>
      <c r="I42" s="24">
        <v>9.1999999999999993</v>
      </c>
      <c r="J42" s="24">
        <v>13.7</v>
      </c>
      <c r="K42" s="24">
        <v>3.5</v>
      </c>
      <c r="L42" s="75">
        <v>26.4</v>
      </c>
      <c r="M42" s="24">
        <v>0</v>
      </c>
      <c r="N42" s="24">
        <v>0</v>
      </c>
      <c r="O42" s="24">
        <v>15.9</v>
      </c>
      <c r="P42" s="24">
        <v>0</v>
      </c>
      <c r="Q42" s="75">
        <v>15.9</v>
      </c>
      <c r="R42" s="24">
        <v>0</v>
      </c>
    </row>
    <row r="43" spans="1:18" hidden="1" x14ac:dyDescent="0.3">
      <c r="B43" s="23" t="s">
        <v>118</v>
      </c>
      <c r="C43" s="130" t="s">
        <v>119</v>
      </c>
      <c r="D43" s="130" t="s">
        <v>119</v>
      </c>
      <c r="E43" s="130" t="s">
        <v>119</v>
      </c>
      <c r="F43" s="130" t="s">
        <v>119</v>
      </c>
      <c r="G43" s="131" t="s">
        <v>119</v>
      </c>
      <c r="H43" s="130" t="s">
        <v>119</v>
      </c>
      <c r="I43" s="130" t="s">
        <v>119</v>
      </c>
      <c r="J43" s="130"/>
      <c r="K43" s="24">
        <v>0</v>
      </c>
      <c r="L43" s="75">
        <v>0</v>
      </c>
      <c r="M43" s="159">
        <v>0</v>
      </c>
      <c r="N43" s="24">
        <v>0</v>
      </c>
      <c r="O43" s="24">
        <v>0</v>
      </c>
      <c r="P43" s="159">
        <v>0</v>
      </c>
      <c r="Q43" s="75">
        <v>0</v>
      </c>
      <c r="R43" s="24">
        <v>0</v>
      </c>
    </row>
    <row r="44" spans="1:18" x14ac:dyDescent="0.3">
      <c r="B44" s="140" t="s">
        <v>120</v>
      </c>
      <c r="C44" s="150">
        <v>17.7</v>
      </c>
      <c r="D44" s="150">
        <v>22.7</v>
      </c>
      <c r="E44" s="150">
        <v>36.799999999999997</v>
      </c>
      <c r="F44" s="150">
        <v>36</v>
      </c>
      <c r="G44" s="150">
        <v>113.2</v>
      </c>
      <c r="H44" s="150">
        <v>10.4</v>
      </c>
      <c r="I44" s="150">
        <v>30.8</v>
      </c>
      <c r="J44" s="150">
        <v>46.6</v>
      </c>
      <c r="K44" s="150">
        <v>15.5</v>
      </c>
      <c r="L44" s="150">
        <v>103.3</v>
      </c>
      <c r="M44" s="150">
        <v>14.8</v>
      </c>
      <c r="N44" s="150">
        <v>23.4</v>
      </c>
      <c r="O44" s="150">
        <v>48.4</v>
      </c>
      <c r="P44" s="150">
        <v>43.3</v>
      </c>
      <c r="Q44" s="150">
        <v>129.9</v>
      </c>
      <c r="R44" s="150">
        <v>20.6</v>
      </c>
    </row>
    <row r="46" spans="1:18" ht="26.6" x14ac:dyDescent="0.3">
      <c r="B46" s="62" t="s">
        <v>56</v>
      </c>
    </row>
  </sheetData>
  <pageMargins left="0.75" right="0.75" top="1" bottom="1" header="0.5" footer="0.5"/>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39"/>
  <sheetViews>
    <sheetView workbookViewId="0">
      <pane ySplit="5" topLeftCell="A6" activePane="bottomLeft" state="frozen"/>
      <selection pane="bottomLeft"/>
    </sheetView>
  </sheetViews>
  <sheetFormatPr defaultColWidth="13.15234375" defaultRowHeight="12.45" x14ac:dyDescent="0.3"/>
  <cols>
    <col min="1" max="1" width="5.3828125" customWidth="1"/>
    <col min="2" max="2" width="42.84375" customWidth="1"/>
    <col min="3" max="18" width="9.69140625" customWidth="1"/>
    <col min="19" max="20" width="8.53515625" customWidth="1"/>
  </cols>
  <sheetData>
    <row r="1" spans="1:18" ht="36.65" customHeight="1" x14ac:dyDescent="0.3">
      <c r="B1" s="14"/>
    </row>
    <row r="3" spans="1:18" ht="17.600000000000001" x14ac:dyDescent="0.3">
      <c r="B3" s="15" t="s">
        <v>136</v>
      </c>
    </row>
    <row r="5" spans="1:18" x14ac:dyDescent="0.3">
      <c r="B5" s="151"/>
      <c r="C5" s="99" t="s">
        <v>13</v>
      </c>
      <c r="D5" s="99" t="s">
        <v>14</v>
      </c>
      <c r="E5" s="99" t="s">
        <v>15</v>
      </c>
      <c r="F5" s="99" t="s">
        <v>16</v>
      </c>
      <c r="G5" s="100">
        <v>2022</v>
      </c>
      <c r="H5" s="99" t="s">
        <v>17</v>
      </c>
      <c r="I5" s="99" t="s">
        <v>18</v>
      </c>
      <c r="J5" s="99" t="s">
        <v>19</v>
      </c>
      <c r="K5" s="99" t="s">
        <v>20</v>
      </c>
      <c r="L5" s="100">
        <v>2023</v>
      </c>
      <c r="M5" s="99" t="s">
        <v>21</v>
      </c>
      <c r="N5" s="99" t="s">
        <v>22</v>
      </c>
      <c r="O5" s="99" t="s">
        <v>23</v>
      </c>
      <c r="P5" s="99" t="s">
        <v>24</v>
      </c>
      <c r="Q5" s="100">
        <v>2024</v>
      </c>
      <c r="R5" s="99" t="s">
        <v>25</v>
      </c>
    </row>
    <row r="6" spans="1:18" x14ac:dyDescent="0.3">
      <c r="A6" s="101">
        <v>110</v>
      </c>
      <c r="B6" s="68" t="s">
        <v>125</v>
      </c>
      <c r="G6" s="70"/>
      <c r="L6" s="70"/>
      <c r="P6" s="69"/>
      <c r="Q6" s="70"/>
    </row>
    <row r="7" spans="1:18" x14ac:dyDescent="0.3">
      <c r="A7" s="101">
        <v>111</v>
      </c>
      <c r="B7" s="160" t="s">
        <v>137</v>
      </c>
      <c r="C7" s="161">
        <v>5921</v>
      </c>
      <c r="D7" s="161">
        <v>6397</v>
      </c>
      <c r="E7" s="161">
        <v>6357</v>
      </c>
      <c r="F7" s="161">
        <v>5776</v>
      </c>
      <c r="G7" s="161">
        <v>24451</v>
      </c>
      <c r="H7" s="161">
        <v>5239</v>
      </c>
      <c r="I7" s="161">
        <v>6622</v>
      </c>
      <c r="J7" s="161">
        <v>5915</v>
      </c>
      <c r="K7" s="161">
        <v>6564</v>
      </c>
      <c r="L7" s="161">
        <v>24340</v>
      </c>
      <c r="M7" s="161">
        <v>6006</v>
      </c>
      <c r="N7" s="161">
        <v>6152</v>
      </c>
      <c r="O7" s="161">
        <v>6025</v>
      </c>
      <c r="P7" s="161">
        <v>6724</v>
      </c>
      <c r="Q7" s="161">
        <v>24907</v>
      </c>
      <c r="R7" s="161">
        <v>6524</v>
      </c>
    </row>
    <row r="8" spans="1:18" x14ac:dyDescent="0.3">
      <c r="B8" s="23" t="s">
        <v>108</v>
      </c>
      <c r="C8" s="103">
        <v>271</v>
      </c>
      <c r="D8" s="103">
        <v>439</v>
      </c>
      <c r="E8" s="103">
        <v>353</v>
      </c>
      <c r="F8" s="103">
        <v>313</v>
      </c>
      <c r="G8" s="104">
        <v>1376</v>
      </c>
      <c r="H8" s="103">
        <v>282</v>
      </c>
      <c r="I8" s="103">
        <v>367</v>
      </c>
      <c r="J8" s="103">
        <v>330</v>
      </c>
      <c r="K8" s="103">
        <v>370</v>
      </c>
      <c r="L8" s="104">
        <v>1349</v>
      </c>
      <c r="M8" s="103">
        <v>346</v>
      </c>
      <c r="N8" s="103">
        <v>355</v>
      </c>
      <c r="O8" s="103">
        <v>369</v>
      </c>
      <c r="P8" s="103">
        <v>392</v>
      </c>
      <c r="Q8" s="104">
        <v>1462</v>
      </c>
      <c r="R8" s="103">
        <v>347</v>
      </c>
    </row>
    <row r="9" spans="1:18" x14ac:dyDescent="0.3">
      <c r="A9" s="16">
        <v>115</v>
      </c>
      <c r="B9" s="23" t="s">
        <v>138</v>
      </c>
      <c r="C9" s="103">
        <v>798</v>
      </c>
      <c r="D9" s="103">
        <v>271</v>
      </c>
      <c r="E9" s="103">
        <v>525</v>
      </c>
      <c r="F9" s="103">
        <v>103</v>
      </c>
      <c r="G9" s="104">
        <v>1697</v>
      </c>
      <c r="H9" s="103">
        <v>68</v>
      </c>
      <c r="I9" s="103">
        <v>156</v>
      </c>
      <c r="J9" s="103">
        <v>0</v>
      </c>
      <c r="K9" s="103">
        <v>0</v>
      </c>
      <c r="L9" s="104">
        <v>224</v>
      </c>
      <c r="M9" s="103">
        <v>0</v>
      </c>
      <c r="N9" s="103">
        <v>0</v>
      </c>
      <c r="O9" s="103">
        <v>0</v>
      </c>
      <c r="P9" s="103">
        <v>0</v>
      </c>
      <c r="Q9" s="104">
        <v>0</v>
      </c>
      <c r="R9" s="103">
        <v>0</v>
      </c>
    </row>
    <row r="10" spans="1:18" x14ac:dyDescent="0.3">
      <c r="B10" s="111"/>
      <c r="C10" s="64"/>
      <c r="D10" s="64"/>
      <c r="E10" s="64"/>
      <c r="F10" s="64"/>
      <c r="G10" s="134"/>
      <c r="H10" s="64"/>
      <c r="I10" s="64"/>
      <c r="J10" s="64"/>
      <c r="K10" s="64"/>
      <c r="L10" s="134"/>
      <c r="M10" s="64"/>
      <c r="N10" s="64"/>
      <c r="O10" s="64"/>
      <c r="P10" s="64"/>
      <c r="Q10" s="134"/>
      <c r="R10" s="64"/>
    </row>
    <row r="11" spans="1:18" x14ac:dyDescent="0.3">
      <c r="B11" s="87" t="s">
        <v>84</v>
      </c>
      <c r="G11" s="83"/>
      <c r="L11" s="83"/>
      <c r="P11" s="82"/>
      <c r="Q11" s="83"/>
    </row>
    <row r="12" spans="1:18" x14ac:dyDescent="0.3">
      <c r="B12" s="23" t="s">
        <v>86</v>
      </c>
      <c r="C12" s="109">
        <v>342</v>
      </c>
      <c r="D12" s="109">
        <v>346</v>
      </c>
      <c r="E12" s="109">
        <v>350</v>
      </c>
      <c r="F12" s="109">
        <v>316</v>
      </c>
      <c r="G12" s="110">
        <v>1354</v>
      </c>
      <c r="H12" s="109">
        <v>306</v>
      </c>
      <c r="I12" s="109">
        <v>347</v>
      </c>
      <c r="J12" s="109">
        <v>347</v>
      </c>
      <c r="K12" s="109">
        <v>338</v>
      </c>
      <c r="L12" s="110">
        <v>1338</v>
      </c>
      <c r="M12" s="109">
        <v>306</v>
      </c>
      <c r="N12" s="109">
        <v>325</v>
      </c>
      <c r="O12" s="109">
        <v>337</v>
      </c>
      <c r="P12" s="109">
        <v>335</v>
      </c>
      <c r="Q12" s="110">
        <v>1303</v>
      </c>
      <c r="R12" s="109">
        <v>332</v>
      </c>
    </row>
    <row r="13" spans="1:18" x14ac:dyDescent="0.3">
      <c r="B13" s="111"/>
      <c r="C13" s="64"/>
      <c r="D13" s="64"/>
      <c r="E13" s="64"/>
      <c r="F13" s="64"/>
      <c r="G13" s="134"/>
      <c r="H13" s="64"/>
      <c r="I13" s="64"/>
      <c r="J13" s="64"/>
      <c r="K13" s="64"/>
      <c r="L13" s="134"/>
      <c r="M13" s="64"/>
      <c r="N13" s="64"/>
      <c r="O13" s="64"/>
      <c r="P13" s="64"/>
      <c r="Q13" s="134"/>
      <c r="R13" s="64"/>
    </row>
    <row r="14" spans="1:18" x14ac:dyDescent="0.3">
      <c r="B14" s="87" t="s">
        <v>134</v>
      </c>
      <c r="G14" s="83"/>
      <c r="L14" s="83"/>
      <c r="P14" s="82"/>
      <c r="Q14" s="83"/>
    </row>
    <row r="15" spans="1:18" x14ac:dyDescent="0.3">
      <c r="B15" s="23" t="s">
        <v>92</v>
      </c>
      <c r="C15" s="109">
        <v>333</v>
      </c>
      <c r="D15" s="109">
        <v>352</v>
      </c>
      <c r="E15" s="109">
        <v>352</v>
      </c>
      <c r="F15" s="109">
        <v>316</v>
      </c>
      <c r="G15" s="110">
        <v>1353</v>
      </c>
      <c r="H15" s="109">
        <v>307</v>
      </c>
      <c r="I15" s="109">
        <v>345</v>
      </c>
      <c r="J15" s="109">
        <v>328</v>
      </c>
      <c r="K15" s="109">
        <v>348</v>
      </c>
      <c r="L15" s="110">
        <v>1328</v>
      </c>
      <c r="M15" s="109">
        <v>314</v>
      </c>
      <c r="N15" s="109">
        <v>323</v>
      </c>
      <c r="O15" s="109">
        <v>332</v>
      </c>
      <c r="P15" s="109">
        <v>342</v>
      </c>
      <c r="Q15" s="110">
        <v>1311</v>
      </c>
      <c r="R15" s="109">
        <v>328</v>
      </c>
    </row>
    <row r="16" spans="1:18" x14ac:dyDescent="0.3">
      <c r="B16" s="23" t="s">
        <v>93</v>
      </c>
      <c r="C16" s="109">
        <v>3704</v>
      </c>
      <c r="D16" s="109">
        <v>3874</v>
      </c>
      <c r="E16" s="109">
        <v>3829</v>
      </c>
      <c r="F16" s="109">
        <v>3430</v>
      </c>
      <c r="G16" s="110">
        <v>3803</v>
      </c>
      <c r="H16" s="109">
        <v>3410</v>
      </c>
      <c r="I16" s="109">
        <v>3792</v>
      </c>
      <c r="J16" s="109">
        <v>3567</v>
      </c>
      <c r="K16" s="109">
        <v>3786</v>
      </c>
      <c r="L16" s="110">
        <v>3639</v>
      </c>
      <c r="M16" s="109">
        <v>3447</v>
      </c>
      <c r="N16" s="109">
        <v>3551</v>
      </c>
      <c r="O16" s="109">
        <v>3609</v>
      </c>
      <c r="P16" s="109">
        <v>3716</v>
      </c>
      <c r="Q16" s="110">
        <v>3581</v>
      </c>
      <c r="R16" s="109">
        <v>3641</v>
      </c>
    </row>
    <row r="17" spans="1:18" x14ac:dyDescent="0.3">
      <c r="B17" s="23" t="s">
        <v>99</v>
      </c>
      <c r="C17" s="117">
        <v>1.84</v>
      </c>
      <c r="D17" s="117">
        <v>1.88</v>
      </c>
      <c r="E17" s="117">
        <v>1.86</v>
      </c>
      <c r="F17" s="117">
        <v>1.89</v>
      </c>
      <c r="G17" s="118">
        <v>1.87</v>
      </c>
      <c r="H17" s="117">
        <v>1.77</v>
      </c>
      <c r="I17" s="117">
        <v>1.98</v>
      </c>
      <c r="J17" s="117">
        <v>1.86</v>
      </c>
      <c r="K17" s="117">
        <v>1.95</v>
      </c>
      <c r="L17" s="118">
        <v>1.89</v>
      </c>
      <c r="M17" s="117">
        <v>1.98</v>
      </c>
      <c r="N17" s="117">
        <v>1.97</v>
      </c>
      <c r="O17" s="117">
        <v>1.88</v>
      </c>
      <c r="P17" s="117">
        <v>2.0299999999999998</v>
      </c>
      <c r="Q17" s="118">
        <v>1.96</v>
      </c>
      <c r="R17" s="117">
        <v>2.0499999999999998</v>
      </c>
    </row>
    <row r="18" spans="1:18" x14ac:dyDescent="0.3">
      <c r="B18" s="23" t="s">
        <v>100</v>
      </c>
      <c r="C18" s="119">
        <v>96.6</v>
      </c>
      <c r="D18" s="119">
        <v>96.7</v>
      </c>
      <c r="E18" s="119">
        <v>96.8</v>
      </c>
      <c r="F18" s="119">
        <v>96.8</v>
      </c>
      <c r="G18" s="132">
        <v>96.7</v>
      </c>
      <c r="H18" s="119">
        <v>96.6</v>
      </c>
      <c r="I18" s="119">
        <v>96.9</v>
      </c>
      <c r="J18" s="119">
        <v>96.8</v>
      </c>
      <c r="K18" s="119">
        <v>96.8</v>
      </c>
      <c r="L18" s="132">
        <v>96.8</v>
      </c>
      <c r="M18" s="119">
        <v>96.9</v>
      </c>
      <c r="N18" s="119">
        <v>96.7</v>
      </c>
      <c r="O18" s="119">
        <v>96.6</v>
      </c>
      <c r="P18" s="119">
        <v>96.9</v>
      </c>
      <c r="Q18" s="132">
        <v>96.8</v>
      </c>
      <c r="R18" s="119">
        <v>96.9</v>
      </c>
    </row>
    <row r="19" spans="1:18" x14ac:dyDescent="0.3">
      <c r="B19" s="111"/>
      <c r="C19" s="64"/>
      <c r="D19" s="64"/>
      <c r="E19" s="64"/>
      <c r="F19" s="64"/>
      <c r="G19" s="134"/>
      <c r="H19" s="64"/>
      <c r="I19" s="64"/>
      <c r="J19" s="64"/>
      <c r="K19" s="64"/>
      <c r="L19" s="134"/>
      <c r="M19" s="162"/>
      <c r="N19" s="162"/>
      <c r="O19" s="162"/>
      <c r="P19" s="162"/>
      <c r="Q19" s="134"/>
      <c r="R19" s="162"/>
    </row>
    <row r="20" spans="1:18" x14ac:dyDescent="0.3">
      <c r="B20" s="156" t="s">
        <v>102</v>
      </c>
      <c r="C20" s="157">
        <v>5690</v>
      </c>
      <c r="D20" s="157">
        <v>6144</v>
      </c>
      <c r="E20" s="157">
        <v>6108</v>
      </c>
      <c r="F20" s="157">
        <v>5544</v>
      </c>
      <c r="G20" s="158">
        <v>23486</v>
      </c>
      <c r="H20" s="157">
        <v>5033</v>
      </c>
      <c r="I20" s="157">
        <v>6361</v>
      </c>
      <c r="J20" s="157">
        <v>5680</v>
      </c>
      <c r="K20" s="157">
        <v>6309</v>
      </c>
      <c r="L20" s="158">
        <v>23383</v>
      </c>
      <c r="M20" s="109">
        <v>5773</v>
      </c>
      <c r="N20" s="109">
        <v>5913</v>
      </c>
      <c r="O20" s="109">
        <v>5788</v>
      </c>
      <c r="P20" s="109">
        <v>6461</v>
      </c>
      <c r="Q20" s="158">
        <v>23935</v>
      </c>
      <c r="R20" s="109">
        <v>6265</v>
      </c>
    </row>
    <row r="21" spans="1:18" ht="13.75" x14ac:dyDescent="0.3">
      <c r="B21" s="85" t="s">
        <v>105</v>
      </c>
      <c r="C21" s="97">
        <v>1.1200000000000001</v>
      </c>
      <c r="D21" s="97">
        <v>1.25</v>
      </c>
      <c r="E21" s="97">
        <v>1.2</v>
      </c>
      <c r="F21" s="97">
        <v>1.4</v>
      </c>
      <c r="G21" s="97">
        <v>1.24</v>
      </c>
      <c r="H21" s="97">
        <v>1.72</v>
      </c>
      <c r="I21" s="97">
        <v>1.63</v>
      </c>
      <c r="J21" s="97">
        <v>1.85</v>
      </c>
      <c r="K21" s="97">
        <v>1.76</v>
      </c>
      <c r="L21" s="97">
        <v>1.74</v>
      </c>
      <c r="M21" s="141">
        <v>1.93</v>
      </c>
      <c r="N21" s="141">
        <v>1.74</v>
      </c>
      <c r="O21" s="141">
        <v>1.82</v>
      </c>
      <c r="P21" s="141">
        <v>1.55</v>
      </c>
      <c r="Q21" s="97">
        <v>1.75</v>
      </c>
      <c r="R21" s="141">
        <v>1.28</v>
      </c>
    </row>
    <row r="22" spans="1:18" x14ac:dyDescent="0.3">
      <c r="B22" s="142" t="s">
        <v>106</v>
      </c>
      <c r="C22" s="143"/>
      <c r="D22" s="143"/>
      <c r="E22" s="143"/>
      <c r="F22" s="143"/>
      <c r="G22" s="143"/>
      <c r="H22" s="143"/>
      <c r="I22" s="143"/>
      <c r="J22" s="143"/>
      <c r="K22" s="143"/>
      <c r="L22" s="143"/>
      <c r="M22" s="143"/>
      <c r="N22" s="143"/>
      <c r="O22" s="143"/>
      <c r="P22" s="143"/>
      <c r="Q22" s="143"/>
      <c r="R22" s="143"/>
    </row>
    <row r="23" spans="1:18" x14ac:dyDescent="0.3">
      <c r="B23" s="23" t="s">
        <v>107</v>
      </c>
      <c r="C23" s="109">
        <v>5592</v>
      </c>
      <c r="D23" s="109">
        <v>5935</v>
      </c>
      <c r="E23" s="109">
        <v>5989</v>
      </c>
      <c r="F23" s="109">
        <v>5603</v>
      </c>
      <c r="G23" s="110">
        <v>23119</v>
      </c>
      <c r="H23" s="109">
        <v>4823</v>
      </c>
      <c r="I23" s="109">
        <v>6452</v>
      </c>
      <c r="J23" s="109">
        <v>5309</v>
      </c>
      <c r="K23" s="109">
        <v>6065</v>
      </c>
      <c r="L23" s="110">
        <v>22649</v>
      </c>
      <c r="M23" s="109">
        <v>5709</v>
      </c>
      <c r="N23" s="109">
        <v>5718</v>
      </c>
      <c r="O23" s="109">
        <v>5837</v>
      </c>
      <c r="P23" s="109">
        <v>6357</v>
      </c>
      <c r="Q23" s="110">
        <v>23621</v>
      </c>
      <c r="R23" s="109">
        <v>6253</v>
      </c>
    </row>
    <row r="24" spans="1:18" x14ac:dyDescent="0.3">
      <c r="B24" s="23" t="s">
        <v>108</v>
      </c>
      <c r="C24" s="109">
        <v>352</v>
      </c>
      <c r="D24" s="109">
        <v>327</v>
      </c>
      <c r="E24" s="109">
        <v>353</v>
      </c>
      <c r="F24" s="109">
        <v>284</v>
      </c>
      <c r="G24" s="110">
        <v>1317</v>
      </c>
      <c r="H24" s="109">
        <v>349</v>
      </c>
      <c r="I24" s="109">
        <v>502</v>
      </c>
      <c r="J24" s="109">
        <v>400</v>
      </c>
      <c r="K24" s="109">
        <v>448</v>
      </c>
      <c r="L24" s="110">
        <v>1699</v>
      </c>
      <c r="M24" s="109">
        <v>410</v>
      </c>
      <c r="N24" s="109">
        <v>462</v>
      </c>
      <c r="O24" s="109">
        <v>472</v>
      </c>
      <c r="P24" s="109">
        <v>527</v>
      </c>
      <c r="Q24" s="110">
        <v>1871</v>
      </c>
      <c r="R24" s="109">
        <v>423</v>
      </c>
    </row>
    <row r="25" spans="1:18" x14ac:dyDescent="0.3">
      <c r="B25" s="23" t="s">
        <v>138</v>
      </c>
      <c r="C25" s="109">
        <v>1005</v>
      </c>
      <c r="D25" s="109">
        <v>-11</v>
      </c>
      <c r="E25" s="24">
        <v>0</v>
      </c>
      <c r="F25" s="109">
        <v>677</v>
      </c>
      <c r="G25" s="110">
        <v>1671</v>
      </c>
      <c r="H25" s="24">
        <v>0</v>
      </c>
      <c r="I25" s="109">
        <v>-10</v>
      </c>
      <c r="J25" s="109">
        <v>250</v>
      </c>
      <c r="K25" s="24">
        <v>0</v>
      </c>
      <c r="L25" s="110">
        <v>240</v>
      </c>
      <c r="M25" s="24">
        <v>-4</v>
      </c>
      <c r="N25" s="24">
        <v>0</v>
      </c>
      <c r="O25" s="24">
        <v>0</v>
      </c>
      <c r="P25" s="24">
        <v>0</v>
      </c>
      <c r="Q25" s="132">
        <v>-4</v>
      </c>
      <c r="R25" s="24">
        <v>0</v>
      </c>
    </row>
    <row r="26" spans="1:18" x14ac:dyDescent="0.3">
      <c r="A26" s="116">
        <v>32</v>
      </c>
      <c r="B26" s="133" t="s">
        <v>109</v>
      </c>
      <c r="C26" s="60">
        <v>65.2</v>
      </c>
      <c r="D26" s="60">
        <v>49.7</v>
      </c>
      <c r="E26" s="60">
        <v>47.5</v>
      </c>
      <c r="F26" s="60">
        <v>54.6</v>
      </c>
      <c r="G26" s="146">
        <v>217</v>
      </c>
      <c r="H26" s="60">
        <v>50.6</v>
      </c>
      <c r="I26" s="60">
        <v>58.7</v>
      </c>
      <c r="J26" s="60">
        <v>48</v>
      </c>
      <c r="K26" s="60">
        <v>56.6</v>
      </c>
      <c r="L26" s="146">
        <v>213.9</v>
      </c>
      <c r="M26" s="60">
        <v>52.9</v>
      </c>
      <c r="N26" s="60">
        <v>63.9</v>
      </c>
      <c r="O26" s="60">
        <v>60.5</v>
      </c>
      <c r="P26" s="60">
        <v>56.4</v>
      </c>
      <c r="Q26" s="146">
        <v>233.7</v>
      </c>
      <c r="R26" s="60">
        <v>69.7</v>
      </c>
    </row>
    <row r="27" spans="1:18" x14ac:dyDescent="0.3">
      <c r="A27" s="116">
        <v>33</v>
      </c>
      <c r="B27" s="23" t="s">
        <v>110</v>
      </c>
      <c r="C27" s="119">
        <v>-17.399999999999999</v>
      </c>
      <c r="D27" s="119">
        <v>-41.2</v>
      </c>
      <c r="E27" s="119">
        <v>-17.5</v>
      </c>
      <c r="F27" s="119">
        <v>2.5</v>
      </c>
      <c r="G27" s="132">
        <v>-73.599999999999994</v>
      </c>
      <c r="H27" s="119">
        <v>-19.600000000000001</v>
      </c>
      <c r="I27" s="119">
        <v>-25.5</v>
      </c>
      <c r="J27" s="119">
        <v>-23.5</v>
      </c>
      <c r="K27" s="119">
        <v>-25.6</v>
      </c>
      <c r="L27" s="132">
        <v>-94.3</v>
      </c>
      <c r="M27" s="119">
        <v>-26.4</v>
      </c>
      <c r="N27" s="119">
        <v>-25.7</v>
      </c>
      <c r="O27" s="119">
        <v>-27.8</v>
      </c>
      <c r="P27" s="119">
        <v>-26.3</v>
      </c>
      <c r="Q27" s="132">
        <v>-106.2</v>
      </c>
      <c r="R27" s="119">
        <v>-24.9</v>
      </c>
    </row>
    <row r="28" spans="1:18" x14ac:dyDescent="0.3">
      <c r="A28" s="116">
        <v>40</v>
      </c>
      <c r="B28" s="23" t="s">
        <v>29</v>
      </c>
      <c r="C28" s="119">
        <v>-4.3</v>
      </c>
      <c r="D28" s="119">
        <v>-4</v>
      </c>
      <c r="E28" s="119">
        <v>-4</v>
      </c>
      <c r="F28" s="119">
        <v>-4.2</v>
      </c>
      <c r="G28" s="132">
        <v>-16.5</v>
      </c>
      <c r="H28" s="119">
        <v>-5.9</v>
      </c>
      <c r="I28" s="119">
        <v>-7</v>
      </c>
      <c r="J28" s="119">
        <v>-7</v>
      </c>
      <c r="K28" s="119">
        <v>-10.4</v>
      </c>
      <c r="L28" s="132">
        <v>-30.3</v>
      </c>
      <c r="M28" s="119">
        <v>-10.199999999999999</v>
      </c>
      <c r="N28" s="119">
        <v>-10.3</v>
      </c>
      <c r="O28" s="119">
        <v>-10.3</v>
      </c>
      <c r="P28" s="119">
        <v>-8.5</v>
      </c>
      <c r="Q28" s="132">
        <v>-39.4</v>
      </c>
      <c r="R28" s="119">
        <v>-9.8000000000000007</v>
      </c>
    </row>
    <row r="29" spans="1:18" x14ac:dyDescent="0.3">
      <c r="A29" s="116">
        <v>4</v>
      </c>
      <c r="B29" s="133" t="s">
        <v>111</v>
      </c>
      <c r="C29" s="60">
        <v>43.5</v>
      </c>
      <c r="D29" s="60">
        <v>4.5</v>
      </c>
      <c r="E29" s="60">
        <v>26</v>
      </c>
      <c r="F29" s="60">
        <v>52.9</v>
      </c>
      <c r="G29" s="146">
        <v>126.9</v>
      </c>
      <c r="H29" s="60">
        <v>25.1</v>
      </c>
      <c r="I29" s="60">
        <v>26.2</v>
      </c>
      <c r="J29" s="60">
        <v>17.5</v>
      </c>
      <c r="K29" s="60">
        <v>20.6</v>
      </c>
      <c r="L29" s="146">
        <v>89.3</v>
      </c>
      <c r="M29" s="60">
        <v>16.3</v>
      </c>
      <c r="N29" s="60">
        <v>27.9</v>
      </c>
      <c r="O29" s="60">
        <v>22.4</v>
      </c>
      <c r="P29" s="60">
        <v>21.6</v>
      </c>
      <c r="Q29" s="146">
        <v>88.1</v>
      </c>
      <c r="R29" s="60">
        <v>35</v>
      </c>
    </row>
    <row r="30" spans="1:18" ht="13.75" x14ac:dyDescent="0.3">
      <c r="A30" s="116">
        <v>43</v>
      </c>
      <c r="B30" s="106" t="s">
        <v>112</v>
      </c>
      <c r="C30" s="147">
        <v>44.7</v>
      </c>
      <c r="D30" s="147">
        <v>36.700000000000003</v>
      </c>
      <c r="E30" s="147">
        <v>23.9</v>
      </c>
      <c r="F30" s="147">
        <v>32.6</v>
      </c>
      <c r="G30" s="147">
        <v>137.9</v>
      </c>
      <c r="H30" s="147">
        <v>30.9</v>
      </c>
      <c r="I30" s="147">
        <v>34</v>
      </c>
      <c r="J30" s="147">
        <v>24.9</v>
      </c>
      <c r="K30" s="147">
        <v>30.3</v>
      </c>
      <c r="L30" s="147">
        <v>120.1</v>
      </c>
      <c r="M30" s="147">
        <v>26.2</v>
      </c>
      <c r="N30" s="147">
        <v>38.6</v>
      </c>
      <c r="O30" s="147">
        <v>32.299999999999997</v>
      </c>
      <c r="P30" s="147">
        <v>31.2</v>
      </c>
      <c r="Q30" s="147">
        <v>128.19999999999999</v>
      </c>
      <c r="R30" s="147">
        <v>43.6</v>
      </c>
    </row>
    <row r="31" spans="1:18" ht="13.75" x14ac:dyDescent="0.3">
      <c r="B31" s="148" t="s">
        <v>113</v>
      </c>
      <c r="C31" s="149"/>
      <c r="D31" s="149"/>
      <c r="E31" s="149"/>
      <c r="F31" s="149"/>
      <c r="G31" s="149"/>
      <c r="H31" s="149"/>
      <c r="I31" s="149"/>
      <c r="J31" s="149"/>
      <c r="K31" s="149"/>
      <c r="L31" s="149"/>
      <c r="M31" s="149"/>
      <c r="N31" s="149"/>
      <c r="O31" s="149"/>
      <c r="P31" s="149"/>
      <c r="Q31" s="149"/>
      <c r="R31" s="149"/>
    </row>
    <row r="32" spans="1:18" hidden="1" x14ac:dyDescent="0.3">
      <c r="B32" s="23" t="s">
        <v>114</v>
      </c>
      <c r="C32" s="130" t="s">
        <v>119</v>
      </c>
      <c r="D32" s="130" t="s">
        <v>119</v>
      </c>
      <c r="E32" s="130" t="s">
        <v>119</v>
      </c>
      <c r="F32" s="130" t="s">
        <v>119</v>
      </c>
      <c r="G32" s="131" t="s">
        <v>119</v>
      </c>
      <c r="H32" s="130" t="s">
        <v>119</v>
      </c>
      <c r="I32" s="130" t="s">
        <v>119</v>
      </c>
      <c r="J32" s="130" t="s">
        <v>119</v>
      </c>
      <c r="K32" s="24">
        <v>0</v>
      </c>
      <c r="L32" s="75">
        <v>0</v>
      </c>
      <c r="M32" s="24">
        <v>0</v>
      </c>
      <c r="N32" s="24">
        <v>0</v>
      </c>
      <c r="O32" s="24">
        <v>0</v>
      </c>
      <c r="P32" s="24">
        <v>0</v>
      </c>
      <c r="Q32" s="75">
        <v>0</v>
      </c>
      <c r="R32" s="24">
        <v>0</v>
      </c>
    </row>
    <row r="33" spans="2:18" x14ac:dyDescent="0.3">
      <c r="B33" s="23" t="s">
        <v>115</v>
      </c>
      <c r="C33" s="24">
        <v>8.4</v>
      </c>
      <c r="D33" s="24">
        <v>6.8</v>
      </c>
      <c r="E33" s="24">
        <v>7.3</v>
      </c>
      <c r="F33" s="24">
        <v>8.8000000000000007</v>
      </c>
      <c r="G33" s="75">
        <v>31.3</v>
      </c>
      <c r="H33" s="24">
        <v>6.8</v>
      </c>
      <c r="I33" s="24">
        <v>7.6</v>
      </c>
      <c r="J33" s="24">
        <v>6.7</v>
      </c>
      <c r="K33" s="24">
        <v>6.5</v>
      </c>
      <c r="L33" s="75">
        <v>27.6</v>
      </c>
      <c r="M33" s="24">
        <v>6.3</v>
      </c>
      <c r="N33" s="24">
        <v>5.8</v>
      </c>
      <c r="O33" s="24">
        <v>5.3</v>
      </c>
      <c r="P33" s="24">
        <v>5.2</v>
      </c>
      <c r="Q33" s="75">
        <v>22.6</v>
      </c>
      <c r="R33" s="24">
        <v>4.4000000000000004</v>
      </c>
    </row>
    <row r="34" spans="2:18" x14ac:dyDescent="0.3">
      <c r="B34" s="23" t="s">
        <v>116</v>
      </c>
      <c r="C34" s="24">
        <v>9.8000000000000007</v>
      </c>
      <c r="D34" s="24">
        <v>8.6999999999999993</v>
      </c>
      <c r="E34" s="24">
        <v>9.1999999999999993</v>
      </c>
      <c r="F34" s="24">
        <v>11</v>
      </c>
      <c r="G34" s="75">
        <v>38.700000000000003</v>
      </c>
      <c r="H34" s="24">
        <v>2.4</v>
      </c>
      <c r="I34" s="24">
        <v>7.2</v>
      </c>
      <c r="J34" s="24">
        <v>0</v>
      </c>
      <c r="K34" s="24">
        <v>0</v>
      </c>
      <c r="L34" s="75">
        <v>9.6</v>
      </c>
      <c r="M34" s="24">
        <v>0</v>
      </c>
      <c r="N34" s="24">
        <v>0</v>
      </c>
      <c r="O34" s="24">
        <v>0</v>
      </c>
      <c r="P34" s="24">
        <v>0</v>
      </c>
      <c r="Q34" s="75">
        <v>0</v>
      </c>
      <c r="R34" s="24">
        <v>0</v>
      </c>
    </row>
    <row r="35" spans="2:18" x14ac:dyDescent="0.3">
      <c r="B35" s="23" t="s">
        <v>117</v>
      </c>
      <c r="C35" s="24">
        <v>0.3</v>
      </c>
      <c r="D35" s="24">
        <v>0</v>
      </c>
      <c r="E35" s="24">
        <v>0</v>
      </c>
      <c r="F35" s="24">
        <v>0</v>
      </c>
      <c r="G35" s="75">
        <v>0.3</v>
      </c>
      <c r="H35" s="24">
        <v>0.2</v>
      </c>
      <c r="I35" s="24">
        <v>0</v>
      </c>
      <c r="J35" s="24">
        <v>0</v>
      </c>
      <c r="K35" s="24">
        <v>0</v>
      </c>
      <c r="L35" s="75">
        <v>0.2</v>
      </c>
      <c r="M35" s="24">
        <v>0.1</v>
      </c>
      <c r="N35" s="24">
        <v>0</v>
      </c>
      <c r="O35" s="24">
        <v>0</v>
      </c>
      <c r="P35" s="24">
        <v>0</v>
      </c>
      <c r="Q35" s="75">
        <v>0.1</v>
      </c>
      <c r="R35" s="24">
        <v>0.1</v>
      </c>
    </row>
    <row r="36" spans="2:18" x14ac:dyDescent="0.3">
      <c r="B36" s="23" t="s">
        <v>118</v>
      </c>
      <c r="C36" s="24">
        <v>0.9</v>
      </c>
      <c r="D36" s="24">
        <v>0.8</v>
      </c>
      <c r="E36" s="24">
        <v>1.1000000000000001</v>
      </c>
      <c r="F36" s="24">
        <v>0.5</v>
      </c>
      <c r="G36" s="75">
        <v>3.3</v>
      </c>
      <c r="H36" s="24">
        <v>0.3</v>
      </c>
      <c r="I36" s="24">
        <v>0.6</v>
      </c>
      <c r="J36" s="24">
        <v>0.4</v>
      </c>
      <c r="K36" s="24">
        <v>1.1000000000000001</v>
      </c>
      <c r="L36" s="75">
        <v>2.4</v>
      </c>
      <c r="M36" s="24">
        <v>0.2</v>
      </c>
      <c r="N36" s="24">
        <v>0.2</v>
      </c>
      <c r="O36" s="24">
        <v>0.6</v>
      </c>
      <c r="P36" s="24">
        <v>1.2</v>
      </c>
      <c r="Q36" s="75">
        <v>2.2000000000000002</v>
      </c>
      <c r="R36" s="24">
        <v>0.7</v>
      </c>
    </row>
    <row r="37" spans="2:18" x14ac:dyDescent="0.3">
      <c r="B37" s="140" t="s">
        <v>120</v>
      </c>
      <c r="C37" s="150">
        <v>19.399999999999999</v>
      </c>
      <c r="D37" s="150">
        <v>16.3</v>
      </c>
      <c r="E37" s="150">
        <v>17.600000000000001</v>
      </c>
      <c r="F37" s="150">
        <v>20.3</v>
      </c>
      <c r="G37" s="150">
        <v>73.599999999999994</v>
      </c>
      <c r="H37" s="150">
        <v>9.6999999999999993</v>
      </c>
      <c r="I37" s="150">
        <v>15.4</v>
      </c>
      <c r="J37" s="150">
        <v>7.1</v>
      </c>
      <c r="K37" s="150">
        <v>7.6</v>
      </c>
      <c r="L37" s="150">
        <v>39.799999999999997</v>
      </c>
      <c r="M37" s="150">
        <v>6.6</v>
      </c>
      <c r="N37" s="150">
        <v>6</v>
      </c>
      <c r="O37" s="150">
        <v>5.9</v>
      </c>
      <c r="P37" s="150">
        <v>6.4</v>
      </c>
      <c r="Q37" s="150">
        <v>24.9</v>
      </c>
      <c r="R37" s="150">
        <v>5.2</v>
      </c>
    </row>
    <row r="39" spans="2:18" ht="26.6" x14ac:dyDescent="0.3">
      <c r="B39" s="62" t="s">
        <v>56</v>
      </c>
    </row>
  </sheetData>
  <pageMargins left="0.75" right="0.75" top="1" bottom="1" header="0.5" footer="0.5"/>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66"/>
  <sheetViews>
    <sheetView zoomScale="110" zoomScaleNormal="110" workbookViewId="0">
      <pane xSplit="2" topLeftCell="C1" activePane="topRight" state="frozen"/>
      <selection pane="topRight"/>
    </sheetView>
  </sheetViews>
  <sheetFormatPr defaultColWidth="13.15234375" defaultRowHeight="12.45" x14ac:dyDescent="0.3"/>
  <cols>
    <col min="1" max="1" width="5.3828125" customWidth="1"/>
    <col min="2" max="2" width="57.84375" customWidth="1"/>
    <col min="3" max="18" width="15.3046875" customWidth="1"/>
    <col min="19" max="19" width="9.84375" customWidth="1"/>
    <col min="20" max="20" width="11.3828125" customWidth="1"/>
  </cols>
  <sheetData>
    <row r="1" spans="1:18" ht="36.65" customHeight="1" x14ac:dyDescent="0.3">
      <c r="B1" s="14"/>
    </row>
    <row r="3" spans="1:18" ht="20.149999999999999" x14ac:dyDescent="0.3">
      <c r="B3" s="15" t="s">
        <v>139</v>
      </c>
    </row>
    <row r="5" spans="1:18" x14ac:dyDescent="0.3">
      <c r="B5" s="163" t="s">
        <v>12</v>
      </c>
      <c r="C5" s="18" t="s">
        <v>13</v>
      </c>
      <c r="D5" s="18" t="s">
        <v>14</v>
      </c>
      <c r="E5" s="18" t="s">
        <v>15</v>
      </c>
      <c r="F5" s="18" t="s">
        <v>16</v>
      </c>
      <c r="G5" s="19">
        <v>2022</v>
      </c>
      <c r="H5" s="18" t="s">
        <v>17</v>
      </c>
      <c r="I5" s="18" t="s">
        <v>18</v>
      </c>
      <c r="J5" s="18" t="s">
        <v>19</v>
      </c>
      <c r="K5" s="18" t="s">
        <v>20</v>
      </c>
      <c r="L5" s="19">
        <v>2023</v>
      </c>
      <c r="M5" s="18" t="s">
        <v>21</v>
      </c>
      <c r="N5" s="18" t="s">
        <v>22</v>
      </c>
      <c r="O5" s="18" t="s">
        <v>23</v>
      </c>
      <c r="P5" s="18" t="s">
        <v>24</v>
      </c>
      <c r="Q5" s="19">
        <v>2024</v>
      </c>
      <c r="R5" s="18" t="s">
        <v>25</v>
      </c>
    </row>
    <row r="6" spans="1:18" x14ac:dyDescent="0.3">
      <c r="B6" s="164" t="s">
        <v>140</v>
      </c>
      <c r="C6" s="130"/>
      <c r="D6" s="130"/>
      <c r="E6" s="130"/>
      <c r="F6" s="130"/>
      <c r="G6" s="131"/>
      <c r="H6" s="130"/>
      <c r="I6" s="130"/>
      <c r="J6" s="130"/>
      <c r="K6" s="130"/>
      <c r="L6" s="131"/>
      <c r="M6" s="130"/>
      <c r="N6" s="130"/>
      <c r="O6" s="130"/>
      <c r="P6" s="130"/>
      <c r="Q6" s="131"/>
      <c r="R6" s="130"/>
    </row>
    <row r="7" spans="1:18" x14ac:dyDescent="0.3">
      <c r="A7" s="16">
        <v>3</v>
      </c>
      <c r="B7" s="20" t="s">
        <v>141</v>
      </c>
      <c r="C7" s="21">
        <v>35.1</v>
      </c>
      <c r="D7" s="21">
        <v>92</v>
      </c>
      <c r="E7" s="21">
        <v>37.5</v>
      </c>
      <c r="F7" s="21">
        <v>-28.4</v>
      </c>
      <c r="G7" s="165">
        <v>136.1</v>
      </c>
      <c r="H7" s="21">
        <v>-29</v>
      </c>
      <c r="I7" s="21">
        <v>-33.9</v>
      </c>
      <c r="J7" s="21">
        <v>-42.3</v>
      </c>
      <c r="K7" s="21">
        <v>-19.5</v>
      </c>
      <c r="L7" s="165">
        <v>-124.7</v>
      </c>
      <c r="M7" s="21">
        <v>-5.8</v>
      </c>
      <c r="N7" s="21">
        <v>27.5</v>
      </c>
      <c r="O7" s="21">
        <v>17</v>
      </c>
      <c r="P7" s="21">
        <v>47.2</v>
      </c>
      <c r="Q7" s="165">
        <v>85.9</v>
      </c>
      <c r="R7" s="21">
        <v>-1.2</v>
      </c>
    </row>
    <row r="8" spans="1:18" x14ac:dyDescent="0.3">
      <c r="B8" s="166" t="s">
        <v>142</v>
      </c>
      <c r="C8" s="91"/>
      <c r="D8" s="91"/>
      <c r="E8" s="91"/>
      <c r="F8" s="91"/>
      <c r="G8" s="92"/>
      <c r="H8" s="91"/>
      <c r="I8" s="91"/>
      <c r="J8" s="91"/>
      <c r="K8" s="91"/>
      <c r="L8" s="92"/>
      <c r="M8" s="91"/>
      <c r="N8" s="91"/>
      <c r="O8" s="91"/>
      <c r="P8" s="91"/>
      <c r="Q8" s="92"/>
      <c r="R8" s="91"/>
    </row>
    <row r="9" spans="1:18" x14ac:dyDescent="0.3">
      <c r="G9" s="83"/>
      <c r="L9" s="83"/>
      <c r="P9" s="82"/>
      <c r="Q9" s="83"/>
    </row>
    <row r="10" spans="1:18" x14ac:dyDescent="0.3">
      <c r="A10" s="16">
        <v>5</v>
      </c>
      <c r="B10" s="23" t="s">
        <v>29</v>
      </c>
      <c r="C10" s="24">
        <v>33.299999999999997</v>
      </c>
      <c r="D10" s="24">
        <v>53</v>
      </c>
      <c r="E10" s="24">
        <v>46.5</v>
      </c>
      <c r="F10" s="24">
        <v>43.4</v>
      </c>
      <c r="G10" s="75">
        <v>176.2</v>
      </c>
      <c r="H10" s="24">
        <v>45.3</v>
      </c>
      <c r="I10" s="24">
        <v>53.9</v>
      </c>
      <c r="J10" s="24">
        <v>62.8</v>
      </c>
      <c r="K10" s="24">
        <v>74.900000000000006</v>
      </c>
      <c r="L10" s="75">
        <v>236.9</v>
      </c>
      <c r="M10" s="24">
        <v>69.599999999999994</v>
      </c>
      <c r="N10" s="24">
        <v>72.599999999999994</v>
      </c>
      <c r="O10" s="24">
        <v>72.2</v>
      </c>
      <c r="P10" s="24">
        <v>101.7</v>
      </c>
      <c r="Q10" s="75">
        <v>316.2</v>
      </c>
      <c r="R10" s="24">
        <v>120.4</v>
      </c>
    </row>
    <row r="11" spans="1:18" x14ac:dyDescent="0.3">
      <c r="A11" s="16">
        <v>6</v>
      </c>
      <c r="B11" s="23" t="s">
        <v>143</v>
      </c>
      <c r="C11" s="24">
        <v>20.7</v>
      </c>
      <c r="D11" s="24">
        <v>40.700000000000003</v>
      </c>
      <c r="E11" s="24">
        <v>26.9</v>
      </c>
      <c r="F11" s="24">
        <v>-30.7</v>
      </c>
      <c r="G11" s="75">
        <v>57.6</v>
      </c>
      <c r="H11" s="24">
        <v>-10.199999999999999</v>
      </c>
      <c r="I11" s="24">
        <v>1.2</v>
      </c>
      <c r="J11" s="24">
        <v>45.5</v>
      </c>
      <c r="K11" s="24">
        <v>-2.8</v>
      </c>
      <c r="L11" s="75">
        <v>33.700000000000003</v>
      </c>
      <c r="M11" s="24">
        <v>6.8</v>
      </c>
      <c r="N11" s="24">
        <v>19.899999999999999</v>
      </c>
      <c r="O11" s="24">
        <v>16.7</v>
      </c>
      <c r="P11" s="24">
        <v>4.0999999999999996</v>
      </c>
      <c r="Q11" s="75">
        <v>47.5</v>
      </c>
      <c r="R11" s="24">
        <v>15.1</v>
      </c>
    </row>
    <row r="12" spans="1:18" x14ac:dyDescent="0.3">
      <c r="A12" s="16">
        <v>7</v>
      </c>
      <c r="B12" s="23" t="s">
        <v>144</v>
      </c>
      <c r="C12" s="24">
        <v>0.4</v>
      </c>
      <c r="D12" s="24">
        <v>0.1</v>
      </c>
      <c r="E12" s="24">
        <v>3.4</v>
      </c>
      <c r="F12" s="24">
        <v>-1.2</v>
      </c>
      <c r="G12" s="75">
        <v>2.8</v>
      </c>
      <c r="H12" s="24">
        <v>3.9</v>
      </c>
      <c r="I12" s="24">
        <v>-0.1</v>
      </c>
      <c r="J12" s="24">
        <v>-2.8</v>
      </c>
      <c r="K12" s="24">
        <v>0.9</v>
      </c>
      <c r="L12" s="75">
        <v>1.9</v>
      </c>
      <c r="M12" s="24">
        <v>-1</v>
      </c>
      <c r="N12" s="24">
        <v>-0.5</v>
      </c>
      <c r="O12" s="24">
        <v>-0.8</v>
      </c>
      <c r="P12" s="24">
        <v>3.4</v>
      </c>
      <c r="Q12" s="75">
        <v>1.2</v>
      </c>
      <c r="R12" s="24">
        <v>0.6</v>
      </c>
    </row>
    <row r="13" spans="1:18" x14ac:dyDescent="0.3">
      <c r="A13" s="16">
        <v>8</v>
      </c>
      <c r="B13" s="23" t="s">
        <v>34</v>
      </c>
      <c r="C13" s="24">
        <v>19.7</v>
      </c>
      <c r="D13" s="24">
        <v>-14</v>
      </c>
      <c r="E13" s="24">
        <v>2.2999999999999998</v>
      </c>
      <c r="F13" s="24">
        <v>23.7</v>
      </c>
      <c r="G13" s="75">
        <v>31.8</v>
      </c>
      <c r="H13" s="24">
        <v>12</v>
      </c>
      <c r="I13" s="24">
        <v>2.4</v>
      </c>
      <c r="J13" s="24">
        <v>1.3</v>
      </c>
      <c r="K13" s="24">
        <v>3.2</v>
      </c>
      <c r="L13" s="75">
        <v>19</v>
      </c>
      <c r="M13" s="24">
        <v>7.1</v>
      </c>
      <c r="N13" s="24">
        <v>4.5999999999999996</v>
      </c>
      <c r="O13" s="24">
        <v>4.0999999999999996</v>
      </c>
      <c r="P13" s="24">
        <v>0.2</v>
      </c>
      <c r="Q13" s="75">
        <v>16</v>
      </c>
      <c r="R13" s="24">
        <v>4.2</v>
      </c>
    </row>
    <row r="14" spans="1:18" x14ac:dyDescent="0.3">
      <c r="A14" s="16">
        <v>9</v>
      </c>
      <c r="B14" s="23" t="s">
        <v>145</v>
      </c>
      <c r="C14" s="24">
        <v>5.5</v>
      </c>
      <c r="D14" s="24">
        <v>7.4</v>
      </c>
      <c r="E14" s="24">
        <v>6.8</v>
      </c>
      <c r="F14" s="24">
        <v>8.1</v>
      </c>
      <c r="G14" s="75">
        <v>27.8</v>
      </c>
      <c r="H14" s="24">
        <v>7.9</v>
      </c>
      <c r="I14" s="24">
        <v>7.5</v>
      </c>
      <c r="J14" s="24">
        <v>10.4</v>
      </c>
      <c r="K14" s="24">
        <v>10.199999999999999</v>
      </c>
      <c r="L14" s="75">
        <v>36.1</v>
      </c>
      <c r="M14" s="24">
        <v>8.5</v>
      </c>
      <c r="N14" s="24">
        <v>7.5</v>
      </c>
      <c r="O14" s="24">
        <v>9.1</v>
      </c>
      <c r="P14" s="24">
        <v>35.700000000000003</v>
      </c>
      <c r="Q14" s="75">
        <v>60.8</v>
      </c>
      <c r="R14" s="24">
        <v>35.700000000000003</v>
      </c>
    </row>
    <row r="15" spans="1:18" x14ac:dyDescent="0.3">
      <c r="A15" s="16">
        <v>10</v>
      </c>
      <c r="B15" s="23" t="s">
        <v>146</v>
      </c>
      <c r="C15" s="24">
        <v>0.9</v>
      </c>
      <c r="D15" s="24">
        <v>-18</v>
      </c>
      <c r="E15" s="24">
        <v>-10.5</v>
      </c>
      <c r="F15" s="24">
        <v>5.7</v>
      </c>
      <c r="G15" s="75">
        <v>-21.8</v>
      </c>
      <c r="H15" s="24">
        <v>0.7</v>
      </c>
      <c r="I15" s="24">
        <v>-2.1</v>
      </c>
      <c r="J15" s="24">
        <v>-5.7</v>
      </c>
      <c r="K15" s="24">
        <v>12.1</v>
      </c>
      <c r="L15" s="75">
        <v>4.9000000000000004</v>
      </c>
      <c r="M15" s="24">
        <v>-7.4</v>
      </c>
      <c r="N15" s="24">
        <v>1.1000000000000001</v>
      </c>
      <c r="O15" s="24">
        <v>7.7</v>
      </c>
      <c r="P15" s="24">
        <v>-37.4</v>
      </c>
      <c r="Q15" s="75">
        <v>-36</v>
      </c>
      <c r="R15" s="24">
        <v>5.2</v>
      </c>
    </row>
    <row r="16" spans="1:18" x14ac:dyDescent="0.3">
      <c r="A16" s="16">
        <v>11</v>
      </c>
      <c r="B16" s="23" t="s">
        <v>147</v>
      </c>
      <c r="C16" s="24">
        <v>-7.7</v>
      </c>
      <c r="D16" s="24">
        <v>-114.2</v>
      </c>
      <c r="E16" s="24">
        <v>-78.099999999999994</v>
      </c>
      <c r="F16" s="24">
        <v>66.900000000000006</v>
      </c>
      <c r="G16" s="75">
        <v>-133.19999999999999</v>
      </c>
      <c r="H16" s="24">
        <v>34.6</v>
      </c>
      <c r="I16" s="24">
        <v>-55.2</v>
      </c>
      <c r="J16" s="24">
        <v>-5.5</v>
      </c>
      <c r="K16" s="24">
        <v>9</v>
      </c>
      <c r="L16" s="75">
        <v>-17.100000000000001</v>
      </c>
      <c r="M16" s="24">
        <v>2.2999999999999998</v>
      </c>
      <c r="N16" s="24">
        <v>-9.5</v>
      </c>
      <c r="O16" s="24">
        <v>6.1</v>
      </c>
      <c r="P16" s="24">
        <v>-4.9000000000000004</v>
      </c>
      <c r="Q16" s="75">
        <v>-6.1</v>
      </c>
      <c r="R16" s="24">
        <v>10.9</v>
      </c>
    </row>
    <row r="17" spans="1:18" x14ac:dyDescent="0.3">
      <c r="B17" s="23" t="s">
        <v>148</v>
      </c>
      <c r="C17" s="24">
        <v>0</v>
      </c>
      <c r="D17" s="24">
        <v>0</v>
      </c>
      <c r="E17" s="24">
        <v>0</v>
      </c>
      <c r="F17" s="24">
        <v>0</v>
      </c>
      <c r="G17" s="75">
        <v>0</v>
      </c>
      <c r="H17" s="24">
        <v>0</v>
      </c>
      <c r="I17" s="24">
        <v>0</v>
      </c>
      <c r="J17" s="24">
        <v>0</v>
      </c>
      <c r="K17" s="24">
        <v>7.1</v>
      </c>
      <c r="L17" s="75">
        <v>7.1</v>
      </c>
      <c r="M17" s="24">
        <v>0.6</v>
      </c>
      <c r="N17" s="24">
        <v>0.1</v>
      </c>
      <c r="O17" s="24">
        <v>0.6</v>
      </c>
      <c r="P17" s="24">
        <v>3.3</v>
      </c>
      <c r="Q17" s="75">
        <v>4.5999999999999996</v>
      </c>
      <c r="R17" s="24">
        <v>1.7</v>
      </c>
    </row>
    <row r="18" spans="1:18" x14ac:dyDescent="0.3">
      <c r="B18" s="23" t="s">
        <v>149</v>
      </c>
      <c r="C18" s="24">
        <v>0</v>
      </c>
      <c r="D18" s="24">
        <v>0</v>
      </c>
      <c r="E18" s="24">
        <v>-8</v>
      </c>
      <c r="F18" s="24">
        <v>0</v>
      </c>
      <c r="G18" s="75">
        <v>-8</v>
      </c>
      <c r="H18" s="24">
        <v>0</v>
      </c>
      <c r="I18" s="24">
        <v>0</v>
      </c>
      <c r="J18" s="24">
        <v>2.7</v>
      </c>
      <c r="K18" s="24">
        <v>0</v>
      </c>
      <c r="L18" s="75">
        <v>2.7</v>
      </c>
      <c r="M18" s="24">
        <v>0</v>
      </c>
      <c r="N18" s="24">
        <v>0</v>
      </c>
      <c r="O18" s="24">
        <v>0</v>
      </c>
      <c r="P18" s="24">
        <v>0</v>
      </c>
      <c r="Q18" s="75">
        <v>0</v>
      </c>
      <c r="R18" s="24">
        <v>0</v>
      </c>
    </row>
    <row r="19" spans="1:18" x14ac:dyDescent="0.3">
      <c r="A19" s="16">
        <v>12</v>
      </c>
      <c r="B19" s="23" t="s">
        <v>150</v>
      </c>
      <c r="C19" s="24">
        <v>-0.1</v>
      </c>
      <c r="D19" s="24">
        <v>-0.3</v>
      </c>
      <c r="E19" s="24">
        <v>0</v>
      </c>
      <c r="F19" s="24">
        <v>0.2</v>
      </c>
      <c r="G19" s="75">
        <v>-0.2</v>
      </c>
      <c r="H19" s="24">
        <v>-0.2</v>
      </c>
      <c r="I19" s="24">
        <v>0.2</v>
      </c>
      <c r="J19" s="24">
        <v>-0.1</v>
      </c>
      <c r="K19" s="24">
        <v>0.1</v>
      </c>
      <c r="L19" s="75">
        <v>0</v>
      </c>
      <c r="M19" s="24">
        <v>-1.3</v>
      </c>
      <c r="N19" s="24">
        <v>0</v>
      </c>
      <c r="O19" s="24">
        <v>0</v>
      </c>
      <c r="P19" s="24">
        <v>-5.3</v>
      </c>
      <c r="Q19" s="75">
        <v>-6.6</v>
      </c>
      <c r="R19" s="24">
        <v>0</v>
      </c>
    </row>
    <row r="20" spans="1:18" x14ac:dyDescent="0.3">
      <c r="A20" s="16">
        <v>13</v>
      </c>
      <c r="B20" s="23" t="s">
        <v>151</v>
      </c>
      <c r="C20" s="24">
        <v>-3</v>
      </c>
      <c r="D20" s="24">
        <v>-3.3</v>
      </c>
      <c r="E20" s="24">
        <v>-3.8</v>
      </c>
      <c r="F20" s="24">
        <v>-2.8</v>
      </c>
      <c r="G20" s="75">
        <v>-12.9</v>
      </c>
      <c r="H20" s="24">
        <v>-2.4</v>
      </c>
      <c r="I20" s="24">
        <v>-6.9</v>
      </c>
      <c r="J20" s="24">
        <v>-3.2</v>
      </c>
      <c r="K20" s="24">
        <v>-6.5</v>
      </c>
      <c r="L20" s="75">
        <v>-19</v>
      </c>
      <c r="M20" s="24">
        <v>-3</v>
      </c>
      <c r="N20" s="24">
        <v>-4.0999999999999996</v>
      </c>
      <c r="O20" s="24">
        <v>-4.0999999999999996</v>
      </c>
      <c r="P20" s="24">
        <v>-0.7</v>
      </c>
      <c r="Q20" s="75">
        <v>-11.9</v>
      </c>
      <c r="R20" s="24">
        <v>-2.2999999999999998</v>
      </c>
    </row>
    <row r="21" spans="1:18" x14ac:dyDescent="0.3">
      <c r="A21" s="16">
        <v>14</v>
      </c>
      <c r="B21" s="23" t="s">
        <v>152</v>
      </c>
      <c r="C21" s="24">
        <v>0</v>
      </c>
      <c r="D21" s="24">
        <v>0</v>
      </c>
      <c r="E21" s="24">
        <v>0</v>
      </c>
      <c r="F21" s="24">
        <v>0</v>
      </c>
      <c r="G21" s="75">
        <v>0</v>
      </c>
      <c r="H21" s="24">
        <v>0</v>
      </c>
      <c r="I21" s="24">
        <v>58.9</v>
      </c>
      <c r="J21" s="24">
        <v>0</v>
      </c>
      <c r="K21" s="24">
        <v>-2</v>
      </c>
      <c r="L21" s="75">
        <v>56.9</v>
      </c>
      <c r="M21" s="24">
        <v>0</v>
      </c>
      <c r="N21" s="24">
        <v>-7.3</v>
      </c>
      <c r="O21" s="24">
        <v>0</v>
      </c>
      <c r="P21" s="24">
        <v>0</v>
      </c>
      <c r="Q21" s="75">
        <v>-7.3</v>
      </c>
      <c r="R21" s="24">
        <v>0</v>
      </c>
    </row>
    <row r="22" spans="1:18" x14ac:dyDescent="0.3">
      <c r="A22" s="16">
        <v>15</v>
      </c>
      <c r="B22" s="23" t="s">
        <v>153</v>
      </c>
      <c r="C22" s="24">
        <v>-34.4</v>
      </c>
      <c r="D22" s="24">
        <v>-18.7</v>
      </c>
      <c r="E22" s="24">
        <v>-9.1999999999999993</v>
      </c>
      <c r="F22" s="24">
        <v>-7.6</v>
      </c>
      <c r="G22" s="75">
        <v>-69.900000000000006</v>
      </c>
      <c r="H22" s="24">
        <v>-19.7</v>
      </c>
      <c r="I22" s="24">
        <v>-2.1</v>
      </c>
      <c r="J22" s="24">
        <v>-3.1</v>
      </c>
      <c r="K22" s="24">
        <v>3.2</v>
      </c>
      <c r="L22" s="75">
        <v>-21.7</v>
      </c>
      <c r="M22" s="24">
        <v>-10.6</v>
      </c>
      <c r="N22" s="24">
        <v>-2.5</v>
      </c>
      <c r="O22" s="24">
        <v>-6.5</v>
      </c>
      <c r="P22" s="24">
        <v>-5.3</v>
      </c>
      <c r="Q22" s="75">
        <v>-24.9</v>
      </c>
      <c r="R22" s="24">
        <v>-22.6</v>
      </c>
    </row>
    <row r="23" spans="1:18" x14ac:dyDescent="0.3">
      <c r="B23" s="23" t="s">
        <v>154</v>
      </c>
      <c r="C23" s="24">
        <v>0</v>
      </c>
      <c r="D23" s="24">
        <v>0</v>
      </c>
      <c r="E23" s="24">
        <v>0</v>
      </c>
      <c r="F23" s="24">
        <v>0</v>
      </c>
      <c r="G23" s="75">
        <v>0</v>
      </c>
      <c r="H23" s="24">
        <v>0</v>
      </c>
      <c r="I23" s="24">
        <v>0</v>
      </c>
      <c r="J23" s="24">
        <v>0</v>
      </c>
      <c r="K23" s="24">
        <v>-10.4</v>
      </c>
      <c r="L23" s="75">
        <v>-10.4</v>
      </c>
      <c r="M23" s="24">
        <v>-2.9</v>
      </c>
      <c r="N23" s="24">
        <v>-5.3</v>
      </c>
      <c r="O23" s="24">
        <v>-5.2</v>
      </c>
      <c r="P23" s="24">
        <v>-6.3</v>
      </c>
      <c r="Q23" s="75">
        <v>-19.7</v>
      </c>
      <c r="R23" s="24">
        <v>-1.4</v>
      </c>
    </row>
    <row r="24" spans="1:18" ht="12.9" thickBot="1" x14ac:dyDescent="0.35">
      <c r="A24" s="16">
        <v>16</v>
      </c>
      <c r="B24" s="76" t="s">
        <v>155</v>
      </c>
      <c r="C24" s="77">
        <v>0</v>
      </c>
      <c r="D24" s="77">
        <v>-0.3</v>
      </c>
      <c r="E24" s="77">
        <v>0.1</v>
      </c>
      <c r="F24" s="77">
        <v>-1.2</v>
      </c>
      <c r="G24" s="78">
        <v>-1.4</v>
      </c>
      <c r="H24" s="77">
        <v>0.3</v>
      </c>
      <c r="I24" s="77">
        <v>-2</v>
      </c>
      <c r="J24" s="77">
        <v>-0.8</v>
      </c>
      <c r="K24" s="77">
        <v>0.9</v>
      </c>
      <c r="L24" s="78">
        <v>-1.5</v>
      </c>
      <c r="M24" s="77">
        <v>-0.8</v>
      </c>
      <c r="N24" s="77">
        <v>-1.2</v>
      </c>
      <c r="O24" s="77">
        <v>0</v>
      </c>
      <c r="P24" s="77">
        <v>-2.9</v>
      </c>
      <c r="Q24" s="78">
        <v>-4.9000000000000004</v>
      </c>
      <c r="R24" s="77">
        <v>-0.2</v>
      </c>
    </row>
    <row r="25" spans="1:18" ht="12.9" hidden="1" thickBot="1" x14ac:dyDescent="0.35">
      <c r="B25" s="38" t="s">
        <v>33</v>
      </c>
      <c r="G25" s="98"/>
      <c r="L25" s="98"/>
      <c r="P25" s="41"/>
      <c r="Q25" s="98"/>
    </row>
    <row r="26" spans="1:18" ht="12.9" hidden="1" thickBot="1" x14ac:dyDescent="0.35">
      <c r="B26" s="167" t="s">
        <v>33</v>
      </c>
      <c r="G26" s="169"/>
      <c r="L26" s="169"/>
      <c r="P26" s="168"/>
      <c r="Q26" s="169"/>
    </row>
    <row r="27" spans="1:18" ht="24.9" x14ac:dyDescent="0.3">
      <c r="A27" s="16">
        <v>18</v>
      </c>
      <c r="B27" s="170" t="s">
        <v>156</v>
      </c>
      <c r="C27" s="171">
        <v>70.3</v>
      </c>
      <c r="D27" s="171">
        <v>24.5</v>
      </c>
      <c r="E27" s="171">
        <v>13.9</v>
      </c>
      <c r="F27" s="171">
        <v>76.099999999999994</v>
      </c>
      <c r="G27" s="172">
        <v>184.8</v>
      </c>
      <c r="H27" s="171">
        <v>43.1</v>
      </c>
      <c r="I27" s="171">
        <v>22</v>
      </c>
      <c r="J27" s="171">
        <v>59.2</v>
      </c>
      <c r="K27" s="171">
        <v>80.400000000000006</v>
      </c>
      <c r="L27" s="172">
        <v>204.8</v>
      </c>
      <c r="M27" s="171">
        <v>62.1</v>
      </c>
      <c r="N27" s="171">
        <v>102.9</v>
      </c>
      <c r="O27" s="171">
        <v>116.9</v>
      </c>
      <c r="P27" s="171">
        <v>132.80000000000001</v>
      </c>
      <c r="Q27" s="172">
        <v>414.8</v>
      </c>
      <c r="R27" s="171">
        <v>166.1</v>
      </c>
    </row>
    <row r="28" spans="1:18" x14ac:dyDescent="0.3">
      <c r="A28" s="16">
        <v>19</v>
      </c>
      <c r="G28" s="83"/>
      <c r="L28" s="83"/>
      <c r="P28" s="82"/>
      <c r="Q28" s="83"/>
    </row>
    <row r="29" spans="1:18" x14ac:dyDescent="0.3">
      <c r="A29" s="16">
        <v>20</v>
      </c>
      <c r="B29" s="23" t="s">
        <v>157</v>
      </c>
      <c r="C29" s="24">
        <v>-84.8</v>
      </c>
      <c r="D29" s="24">
        <v>40.700000000000003</v>
      </c>
      <c r="E29" s="24">
        <v>0</v>
      </c>
      <c r="F29" s="24">
        <v>-49.7</v>
      </c>
      <c r="G29" s="75">
        <v>-93.8</v>
      </c>
      <c r="H29" s="24">
        <v>-42.2</v>
      </c>
      <c r="I29" s="24">
        <v>-13.6</v>
      </c>
      <c r="J29" s="24">
        <v>15.7</v>
      </c>
      <c r="K29" s="24">
        <v>-50.5</v>
      </c>
      <c r="L29" s="75">
        <v>-90.6</v>
      </c>
      <c r="M29" s="24">
        <v>-22.6</v>
      </c>
      <c r="N29" s="24">
        <v>-5.0999999999999996</v>
      </c>
      <c r="O29" s="24">
        <v>-31.8</v>
      </c>
      <c r="P29" s="24">
        <v>56.2</v>
      </c>
      <c r="Q29" s="75">
        <v>-3.2</v>
      </c>
      <c r="R29" s="24">
        <v>-46</v>
      </c>
    </row>
    <row r="30" spans="1:18" ht="12.9" thickBot="1" x14ac:dyDescent="0.35">
      <c r="A30" s="16">
        <v>21</v>
      </c>
      <c r="B30" s="173" t="s">
        <v>158</v>
      </c>
      <c r="C30" s="174">
        <v>6.6</v>
      </c>
      <c r="D30" s="174">
        <v>-5.2</v>
      </c>
      <c r="E30" s="174">
        <v>-3</v>
      </c>
      <c r="F30" s="174">
        <v>-2</v>
      </c>
      <c r="G30" s="175">
        <v>-3.6</v>
      </c>
      <c r="H30" s="174">
        <v>0.9</v>
      </c>
      <c r="I30" s="174">
        <v>-10.5</v>
      </c>
      <c r="J30" s="174">
        <v>-18.2</v>
      </c>
      <c r="K30" s="174">
        <v>30.5</v>
      </c>
      <c r="L30" s="175">
        <v>2.6</v>
      </c>
      <c r="M30" s="174">
        <v>-0.9</v>
      </c>
      <c r="N30" s="174">
        <v>1</v>
      </c>
      <c r="O30" s="174">
        <v>2</v>
      </c>
      <c r="P30" s="174">
        <v>-15</v>
      </c>
      <c r="Q30" s="175">
        <v>-13</v>
      </c>
      <c r="R30" s="174">
        <v>1.8</v>
      </c>
    </row>
    <row r="31" spans="1:18" x14ac:dyDescent="0.3">
      <c r="A31" s="16">
        <v>24</v>
      </c>
      <c r="B31" s="170" t="s">
        <v>159</v>
      </c>
      <c r="C31" s="171">
        <v>-7.8</v>
      </c>
      <c r="D31" s="171">
        <v>60</v>
      </c>
      <c r="E31" s="171">
        <v>10.9</v>
      </c>
      <c r="F31" s="171">
        <v>24.4</v>
      </c>
      <c r="G31" s="172">
        <v>87.4</v>
      </c>
      <c r="H31" s="171">
        <v>1.8</v>
      </c>
      <c r="I31" s="171">
        <v>-2.2000000000000002</v>
      </c>
      <c r="J31" s="171">
        <v>56.8</v>
      </c>
      <c r="K31" s="171">
        <v>60.4</v>
      </c>
      <c r="L31" s="172">
        <v>116.8</v>
      </c>
      <c r="M31" s="171">
        <f>46.3-7.7</f>
        <v>38.599999999999994</v>
      </c>
      <c r="N31" s="171">
        <v>98.8</v>
      </c>
      <c r="O31" s="171">
        <v>87.1</v>
      </c>
      <c r="P31" s="171">
        <v>174</v>
      </c>
      <c r="Q31" s="172">
        <v>398.6</v>
      </c>
      <c r="R31" s="171">
        <v>121.8</v>
      </c>
    </row>
    <row r="32" spans="1:18" x14ac:dyDescent="0.3">
      <c r="A32" s="16">
        <v>25</v>
      </c>
      <c r="G32" s="98"/>
      <c r="L32" s="98"/>
      <c r="P32" s="41"/>
      <c r="Q32" s="98"/>
    </row>
    <row r="33" spans="1:18" x14ac:dyDescent="0.3">
      <c r="A33" s="16">
        <v>26</v>
      </c>
      <c r="B33" s="164" t="s">
        <v>160</v>
      </c>
      <c r="G33" s="83"/>
      <c r="L33" s="83"/>
      <c r="P33" s="82"/>
      <c r="Q33" s="83"/>
    </row>
    <row r="34" spans="1:18" x14ac:dyDescent="0.3">
      <c r="A34" s="16">
        <v>27</v>
      </c>
      <c r="B34" s="23" t="s">
        <v>161</v>
      </c>
      <c r="C34" s="24">
        <v>-44.6</v>
      </c>
      <c r="D34" s="24">
        <v>-178.2</v>
      </c>
      <c r="E34" s="24">
        <v>-185.3</v>
      </c>
      <c r="F34" s="24">
        <v>-151.69999999999999</v>
      </c>
      <c r="G34" s="75">
        <v>-559.79999999999995</v>
      </c>
      <c r="H34" s="24">
        <v>-174.3</v>
      </c>
      <c r="I34" s="24">
        <v>-137.1</v>
      </c>
      <c r="J34" s="24">
        <v>-173</v>
      </c>
      <c r="K34" s="24">
        <v>-132.30000000000001</v>
      </c>
      <c r="L34" s="75">
        <v>-616.70000000000005</v>
      </c>
      <c r="M34" s="24">
        <v>-97</v>
      </c>
      <c r="N34" s="24">
        <v>-118.2</v>
      </c>
      <c r="O34" s="24">
        <v>-106</v>
      </c>
      <c r="P34" s="24">
        <v>-126.9</v>
      </c>
      <c r="Q34" s="75">
        <v>-448</v>
      </c>
      <c r="R34" s="24">
        <v>-107</v>
      </c>
    </row>
    <row r="35" spans="1:18" x14ac:dyDescent="0.3">
      <c r="A35" s="16">
        <v>28</v>
      </c>
      <c r="B35" s="23" t="s">
        <v>162</v>
      </c>
      <c r="C35" s="24">
        <v>-1.9</v>
      </c>
      <c r="D35" s="24">
        <v>-6.1</v>
      </c>
      <c r="E35" s="24">
        <v>-6.6</v>
      </c>
      <c r="F35" s="24">
        <v>-8.6999999999999993</v>
      </c>
      <c r="G35" s="75">
        <v>-23.4</v>
      </c>
      <c r="H35" s="24">
        <v>-12.3</v>
      </c>
      <c r="I35" s="24">
        <v>-15.3</v>
      </c>
      <c r="J35" s="24">
        <v>-17.5</v>
      </c>
      <c r="K35" s="24">
        <v>-16.5</v>
      </c>
      <c r="L35" s="75">
        <v>-61.5</v>
      </c>
      <c r="M35" s="24">
        <v>-21.3</v>
      </c>
      <c r="N35" s="24">
        <v>-19.7</v>
      </c>
      <c r="O35" s="24">
        <v>-19.3</v>
      </c>
      <c r="P35" s="24">
        <v>0</v>
      </c>
      <c r="Q35" s="75">
        <v>-60.3</v>
      </c>
      <c r="R35" s="24">
        <v>0</v>
      </c>
    </row>
    <row r="36" spans="1:18" x14ac:dyDescent="0.3">
      <c r="A36" s="16">
        <v>29</v>
      </c>
      <c r="B36" s="23" t="s">
        <v>163</v>
      </c>
      <c r="C36" s="24">
        <v>219.2</v>
      </c>
      <c r="D36" s="24">
        <v>0</v>
      </c>
      <c r="E36" s="24">
        <v>0</v>
      </c>
      <c r="F36" s="24">
        <v>0</v>
      </c>
      <c r="G36" s="75">
        <v>219.2</v>
      </c>
      <c r="H36" s="24">
        <v>0</v>
      </c>
      <c r="I36" s="24">
        <v>0</v>
      </c>
      <c r="J36" s="24">
        <v>0</v>
      </c>
      <c r="K36" s="24">
        <v>0</v>
      </c>
      <c r="L36" s="75">
        <v>0</v>
      </c>
      <c r="M36" s="24">
        <v>0</v>
      </c>
      <c r="N36" s="24">
        <v>0</v>
      </c>
      <c r="O36" s="24">
        <v>0.1</v>
      </c>
      <c r="P36" s="24">
        <v>0</v>
      </c>
      <c r="Q36" s="75">
        <v>0.1</v>
      </c>
      <c r="R36" s="24">
        <v>0</v>
      </c>
    </row>
    <row r="37" spans="1:18" ht="12.9" thickBot="1" x14ac:dyDescent="0.35">
      <c r="A37" s="16">
        <v>31</v>
      </c>
      <c r="B37" s="173" t="s">
        <v>164</v>
      </c>
      <c r="C37" s="174">
        <v>-7.9</v>
      </c>
      <c r="D37" s="174">
        <v>0.4</v>
      </c>
      <c r="E37" s="174">
        <v>0.1</v>
      </c>
      <c r="F37" s="174">
        <v>0.6</v>
      </c>
      <c r="G37" s="175">
        <v>-6.8</v>
      </c>
      <c r="H37" s="174">
        <v>1.8</v>
      </c>
      <c r="I37" s="174">
        <v>0.4</v>
      </c>
      <c r="J37" s="174">
        <v>0</v>
      </c>
      <c r="K37" s="174">
        <v>2.8</v>
      </c>
      <c r="L37" s="175">
        <v>4.9000000000000004</v>
      </c>
      <c r="M37" s="174">
        <v>1.4</v>
      </c>
      <c r="N37" s="174">
        <v>0</v>
      </c>
      <c r="O37" s="174">
        <v>0</v>
      </c>
      <c r="P37" s="174">
        <v>-0.1</v>
      </c>
      <c r="Q37" s="175">
        <v>1.4</v>
      </c>
      <c r="R37" s="174">
        <v>0</v>
      </c>
    </row>
    <row r="38" spans="1:18" x14ac:dyDescent="0.3">
      <c r="A38" s="16">
        <v>34</v>
      </c>
      <c r="B38" s="170" t="s">
        <v>165</v>
      </c>
      <c r="C38" s="171">
        <v>164.8</v>
      </c>
      <c r="D38" s="171">
        <v>-184</v>
      </c>
      <c r="E38" s="171">
        <v>-191.7</v>
      </c>
      <c r="F38" s="171">
        <v>-159.80000000000001</v>
      </c>
      <c r="G38" s="172">
        <v>-370.7</v>
      </c>
      <c r="H38" s="171">
        <v>-184.9</v>
      </c>
      <c r="I38" s="171">
        <v>-151.9</v>
      </c>
      <c r="J38" s="171">
        <v>-190.5</v>
      </c>
      <c r="K38" s="171">
        <v>-146</v>
      </c>
      <c r="L38" s="172">
        <v>-673.3</v>
      </c>
      <c r="M38" s="171">
        <v>-116.9</v>
      </c>
      <c r="N38" s="171">
        <v>-137.9</v>
      </c>
      <c r="O38" s="171">
        <v>-125.2</v>
      </c>
      <c r="P38" s="171">
        <v>-127</v>
      </c>
      <c r="Q38" s="172">
        <v>-506.8</v>
      </c>
      <c r="R38" s="171">
        <v>-107</v>
      </c>
    </row>
    <row r="39" spans="1:18" x14ac:dyDescent="0.3">
      <c r="A39" s="16">
        <v>35</v>
      </c>
      <c r="G39" s="98"/>
      <c r="L39" s="98"/>
      <c r="P39" s="41"/>
      <c r="Q39" s="98"/>
    </row>
    <row r="40" spans="1:18" x14ac:dyDescent="0.3">
      <c r="A40" s="16">
        <v>36</v>
      </c>
      <c r="B40" s="164" t="s">
        <v>166</v>
      </c>
      <c r="G40" s="83"/>
      <c r="L40" s="83"/>
      <c r="P40" s="82"/>
      <c r="Q40" s="83"/>
    </row>
    <row r="41" spans="1:18" x14ac:dyDescent="0.3">
      <c r="A41" s="16">
        <v>37</v>
      </c>
      <c r="B41" s="23" t="s">
        <v>167</v>
      </c>
      <c r="C41" s="24">
        <v>0</v>
      </c>
      <c r="D41" s="24">
        <v>100</v>
      </c>
      <c r="E41" s="24">
        <v>195</v>
      </c>
      <c r="F41" s="24">
        <v>187.2</v>
      </c>
      <c r="G41" s="75">
        <v>482.2</v>
      </c>
      <c r="H41" s="24">
        <v>127</v>
      </c>
      <c r="I41" s="24">
        <v>176.9</v>
      </c>
      <c r="J41" s="24">
        <v>146.5</v>
      </c>
      <c r="K41" s="24">
        <v>94</v>
      </c>
      <c r="L41" s="75">
        <v>544.4</v>
      </c>
      <c r="M41" s="24">
        <v>76.5</v>
      </c>
      <c r="N41" s="24">
        <v>55.6</v>
      </c>
      <c r="O41" s="24">
        <v>25.400000000000006</v>
      </c>
      <c r="P41" s="24">
        <v>32</v>
      </c>
      <c r="Q41" s="75">
        <v>189.5</v>
      </c>
      <c r="R41" s="24">
        <v>659.7</v>
      </c>
    </row>
    <row r="42" spans="1:18" x14ac:dyDescent="0.3">
      <c r="A42" s="16">
        <v>38</v>
      </c>
      <c r="B42" s="23" t="s">
        <v>168</v>
      </c>
      <c r="C42" s="24">
        <v>-6.6</v>
      </c>
      <c r="D42" s="24">
        <v>-6.6</v>
      </c>
      <c r="E42" s="24">
        <v>-131.6</v>
      </c>
      <c r="F42" s="24">
        <v>-97.2</v>
      </c>
      <c r="G42" s="75">
        <v>-242</v>
      </c>
      <c r="H42" s="24">
        <v>-30</v>
      </c>
      <c r="I42" s="24">
        <v>-40.9</v>
      </c>
      <c r="J42" s="24">
        <v>-24.5</v>
      </c>
      <c r="K42" s="24">
        <v>-25</v>
      </c>
      <c r="L42" s="75">
        <v>-120.4</v>
      </c>
      <c r="M42" s="24">
        <v>-258.5</v>
      </c>
      <c r="N42" s="24">
        <v>-40</v>
      </c>
      <c r="O42" s="24">
        <v>-22.1</v>
      </c>
      <c r="P42" s="24">
        <v>-45.299999999999955</v>
      </c>
      <c r="Q42" s="75">
        <v>-365.9</v>
      </c>
      <c r="R42" s="24">
        <v>-409.1</v>
      </c>
    </row>
    <row r="43" spans="1:18" x14ac:dyDescent="0.3">
      <c r="A43" s="16">
        <v>39</v>
      </c>
      <c r="B43" s="23" t="s">
        <v>169</v>
      </c>
      <c r="C43" s="24">
        <v>0</v>
      </c>
      <c r="D43" s="24">
        <v>0</v>
      </c>
      <c r="E43" s="24">
        <v>22.9</v>
      </c>
      <c r="F43" s="24">
        <v>37.1</v>
      </c>
      <c r="G43" s="75">
        <v>60</v>
      </c>
      <c r="H43" s="24">
        <v>24</v>
      </c>
      <c r="I43" s="24">
        <v>45</v>
      </c>
      <c r="J43" s="24">
        <v>33</v>
      </c>
      <c r="K43" s="24">
        <v>27.9</v>
      </c>
      <c r="L43" s="75">
        <v>129.9</v>
      </c>
      <c r="M43" s="24">
        <v>21</v>
      </c>
      <c r="N43" s="24">
        <v>12</v>
      </c>
      <c r="O43" s="24">
        <v>13.6</v>
      </c>
      <c r="P43" s="24">
        <v>-4.6000000000000014</v>
      </c>
      <c r="Q43" s="75">
        <v>42</v>
      </c>
      <c r="R43" s="24">
        <v>0</v>
      </c>
    </row>
    <row r="44" spans="1:18" x14ac:dyDescent="0.3">
      <c r="B44" s="23" t="s">
        <v>170</v>
      </c>
      <c r="C44" s="24">
        <v>0</v>
      </c>
      <c r="D44" s="24">
        <v>0</v>
      </c>
      <c r="E44" s="24">
        <v>0</v>
      </c>
      <c r="F44" s="24">
        <v>0</v>
      </c>
      <c r="G44" s="75">
        <v>0</v>
      </c>
      <c r="H44" s="24">
        <v>0</v>
      </c>
      <c r="I44" s="24">
        <v>10.1</v>
      </c>
      <c r="J44" s="24">
        <v>15.5</v>
      </c>
      <c r="K44" s="24">
        <v>0</v>
      </c>
      <c r="L44" s="75">
        <v>0</v>
      </c>
      <c r="M44" s="24">
        <v>7.7</v>
      </c>
      <c r="N44" s="24">
        <v>37.4</v>
      </c>
      <c r="O44" s="24">
        <v>36.299999999999997</v>
      </c>
      <c r="P44" s="24">
        <v>8.600000000000005</v>
      </c>
      <c r="Q44" s="75">
        <v>90</v>
      </c>
      <c r="R44" s="24">
        <v>17</v>
      </c>
    </row>
    <row r="45" spans="1:18" x14ac:dyDescent="0.3">
      <c r="B45" s="23" t="s">
        <v>171</v>
      </c>
      <c r="C45" s="24">
        <v>0</v>
      </c>
      <c r="D45" s="24">
        <v>0</v>
      </c>
      <c r="E45" s="24">
        <v>0</v>
      </c>
      <c r="F45" s="24">
        <v>0</v>
      </c>
      <c r="G45" s="75">
        <v>0</v>
      </c>
      <c r="H45" s="24">
        <v>0</v>
      </c>
      <c r="I45" s="24">
        <v>0</v>
      </c>
      <c r="J45" s="24">
        <v>0</v>
      </c>
      <c r="K45" s="24">
        <v>0</v>
      </c>
      <c r="L45" s="75">
        <v>0</v>
      </c>
      <c r="M45" s="24">
        <v>0</v>
      </c>
      <c r="N45" s="24">
        <v>0</v>
      </c>
      <c r="O45" s="24">
        <v>0</v>
      </c>
      <c r="P45" s="24">
        <v>-3.2</v>
      </c>
      <c r="Q45" s="75">
        <v>-3.2</v>
      </c>
      <c r="R45" s="24">
        <v>-1.6</v>
      </c>
    </row>
    <row r="46" spans="1:18" x14ac:dyDescent="0.3">
      <c r="B46" s="23" t="s">
        <v>172</v>
      </c>
      <c r="C46" s="24">
        <v>0</v>
      </c>
      <c r="D46" s="24">
        <v>0</v>
      </c>
      <c r="E46" s="24">
        <v>-34.700000000000003</v>
      </c>
      <c r="F46" s="24">
        <v>0</v>
      </c>
      <c r="G46" s="75">
        <v>-34.700000000000003</v>
      </c>
      <c r="H46" s="24">
        <v>0</v>
      </c>
      <c r="I46" s="24">
        <v>0</v>
      </c>
      <c r="J46" s="24">
        <v>0</v>
      </c>
      <c r="K46" s="24">
        <v>0</v>
      </c>
      <c r="L46" s="75">
        <v>0</v>
      </c>
      <c r="M46" s="24">
        <v>0</v>
      </c>
      <c r="N46" s="24">
        <v>0</v>
      </c>
      <c r="O46" s="24">
        <v>0</v>
      </c>
      <c r="P46" s="24">
        <v>0</v>
      </c>
      <c r="Q46" s="75">
        <v>0</v>
      </c>
      <c r="R46" s="24">
        <v>-34.6</v>
      </c>
    </row>
    <row r="47" spans="1:18" x14ac:dyDescent="0.3">
      <c r="A47" s="16">
        <v>40</v>
      </c>
      <c r="B47" s="23" t="s">
        <v>173</v>
      </c>
      <c r="C47" s="24">
        <v>-1</v>
      </c>
      <c r="D47" s="24">
        <v>-10</v>
      </c>
      <c r="E47" s="24">
        <v>-9.6</v>
      </c>
      <c r="F47" s="24">
        <v>-8.9</v>
      </c>
      <c r="G47" s="75">
        <v>-29.5</v>
      </c>
      <c r="H47" s="24">
        <v>-9.6</v>
      </c>
      <c r="I47" s="24">
        <v>-10.1</v>
      </c>
      <c r="J47" s="24">
        <v>-11.7</v>
      </c>
      <c r="K47" s="24">
        <v>-11.3</v>
      </c>
      <c r="L47" s="75">
        <v>-42.7</v>
      </c>
      <c r="M47" s="24">
        <v>-12.3</v>
      </c>
      <c r="N47" s="24">
        <v>-14.4</v>
      </c>
      <c r="O47" s="24">
        <v>-17.100000000000001</v>
      </c>
      <c r="P47" s="24">
        <v>-18.900000000000002</v>
      </c>
      <c r="Q47" s="75">
        <v>-62.7</v>
      </c>
      <c r="R47" s="24">
        <v>-17.7</v>
      </c>
    </row>
    <row r="48" spans="1:18" x14ac:dyDescent="0.3">
      <c r="A48" s="16">
        <v>41</v>
      </c>
      <c r="B48" s="23" t="s">
        <v>174</v>
      </c>
      <c r="C48" s="24">
        <v>1.2</v>
      </c>
      <c r="D48" s="24">
        <v>0.6</v>
      </c>
      <c r="E48" s="24">
        <v>0.6</v>
      </c>
      <c r="F48" s="24">
        <v>0.6</v>
      </c>
      <c r="G48" s="75">
        <v>3.1</v>
      </c>
      <c r="H48" s="24">
        <v>2.4</v>
      </c>
      <c r="I48" s="24">
        <v>0.5</v>
      </c>
      <c r="J48" s="24">
        <v>0.1</v>
      </c>
      <c r="K48" s="24">
        <v>-0.2</v>
      </c>
      <c r="L48" s="75">
        <v>2.7</v>
      </c>
      <c r="M48" s="24">
        <v>0.6</v>
      </c>
      <c r="N48" s="24">
        <v>1.5</v>
      </c>
      <c r="O48" s="24">
        <v>1.6</v>
      </c>
      <c r="P48" s="24">
        <v>9.9999999999999756E-2</v>
      </c>
      <c r="Q48" s="75">
        <v>3.8</v>
      </c>
      <c r="R48" s="24">
        <v>0.1</v>
      </c>
    </row>
    <row r="49" spans="1:18" x14ac:dyDescent="0.3">
      <c r="A49" s="16">
        <v>42</v>
      </c>
      <c r="B49" s="23" t="s">
        <v>175</v>
      </c>
      <c r="C49" s="24">
        <v>0</v>
      </c>
      <c r="D49" s="24">
        <v>-22.9</v>
      </c>
      <c r="E49" s="24">
        <v>-12.9</v>
      </c>
      <c r="F49" s="24">
        <v>-3.5</v>
      </c>
      <c r="G49" s="75">
        <v>-39.4</v>
      </c>
      <c r="H49" s="24">
        <v>-1.1000000000000001</v>
      </c>
      <c r="I49" s="24">
        <v>-0.2</v>
      </c>
      <c r="J49" s="24">
        <v>1.6</v>
      </c>
      <c r="K49" s="24">
        <v>2.9</v>
      </c>
      <c r="L49" s="75">
        <v>3.2</v>
      </c>
      <c r="M49" s="24">
        <v>0.4</v>
      </c>
      <c r="N49" s="24">
        <v>-5.5</v>
      </c>
      <c r="O49" s="24">
        <v>1.5</v>
      </c>
      <c r="P49" s="24">
        <v>4.0999999999999996</v>
      </c>
      <c r="Q49" s="75">
        <v>0.5</v>
      </c>
      <c r="R49" s="24">
        <v>3.3</v>
      </c>
    </row>
    <row r="50" spans="1:18" x14ac:dyDescent="0.3">
      <c r="A50" s="16">
        <v>43</v>
      </c>
      <c r="B50" s="76" t="s">
        <v>176</v>
      </c>
      <c r="C50" s="77">
        <v>-2.4</v>
      </c>
      <c r="D50" s="77">
        <v>1.5</v>
      </c>
      <c r="E50" s="77">
        <v>-1.5</v>
      </c>
      <c r="F50" s="77">
        <v>-5.0999999999999996</v>
      </c>
      <c r="G50" s="78">
        <v>-7.6</v>
      </c>
      <c r="H50" s="77">
        <v>-0.5</v>
      </c>
      <c r="I50" s="77">
        <v>-0.4</v>
      </c>
      <c r="J50" s="77">
        <v>-2.7</v>
      </c>
      <c r="K50" s="77">
        <v>-3</v>
      </c>
      <c r="L50" s="78">
        <v>-6.6</v>
      </c>
      <c r="M50" s="77">
        <v>-3.7</v>
      </c>
      <c r="N50" s="77">
        <v>-0.6</v>
      </c>
      <c r="O50" s="77">
        <v>-1.5</v>
      </c>
      <c r="P50" s="24">
        <v>-25.2</v>
      </c>
      <c r="Q50" s="78">
        <v>-31</v>
      </c>
      <c r="R50" s="77">
        <v>-20</v>
      </c>
    </row>
    <row r="51" spans="1:18" x14ac:dyDescent="0.3">
      <c r="B51" s="38" t="s">
        <v>177</v>
      </c>
      <c r="C51" s="39">
        <v>0</v>
      </c>
      <c r="D51" s="39">
        <v>0</v>
      </c>
      <c r="E51" s="39">
        <v>0</v>
      </c>
      <c r="F51" s="39">
        <v>0</v>
      </c>
      <c r="G51" s="176">
        <v>0</v>
      </c>
      <c r="H51" s="39">
        <v>0</v>
      </c>
      <c r="I51" s="39">
        <v>0</v>
      </c>
      <c r="J51" s="39">
        <v>0</v>
      </c>
      <c r="K51" s="39">
        <v>0</v>
      </c>
      <c r="L51" s="176">
        <v>0</v>
      </c>
      <c r="M51" s="39">
        <v>252.9</v>
      </c>
      <c r="N51" s="39">
        <v>0</v>
      </c>
      <c r="O51" s="39">
        <v>0</v>
      </c>
      <c r="P51" s="39">
        <v>0</v>
      </c>
      <c r="Q51" s="176">
        <v>252.9</v>
      </c>
      <c r="R51" s="39">
        <v>0</v>
      </c>
    </row>
    <row r="52" spans="1:18" ht="12.9" thickBot="1" x14ac:dyDescent="0.35">
      <c r="B52" s="167" t="s">
        <v>178</v>
      </c>
      <c r="C52" s="177">
        <v>0</v>
      </c>
      <c r="D52" s="177">
        <v>0</v>
      </c>
      <c r="E52" s="177">
        <v>0</v>
      </c>
      <c r="F52" s="177">
        <v>0</v>
      </c>
      <c r="G52" s="178">
        <v>0</v>
      </c>
      <c r="H52" s="177">
        <v>0</v>
      </c>
      <c r="I52" s="177">
        <v>0</v>
      </c>
      <c r="J52" s="177">
        <v>0</v>
      </c>
      <c r="K52" s="177">
        <v>-2.1</v>
      </c>
      <c r="L52" s="178">
        <v>-2.1</v>
      </c>
      <c r="M52" s="177">
        <v>0</v>
      </c>
      <c r="N52" s="177">
        <v>0</v>
      </c>
      <c r="O52" s="177">
        <v>0</v>
      </c>
      <c r="P52" s="177">
        <v>0</v>
      </c>
      <c r="Q52" s="178">
        <v>0</v>
      </c>
      <c r="R52" s="177">
        <v>0</v>
      </c>
    </row>
    <row r="53" spans="1:18" x14ac:dyDescent="0.3">
      <c r="A53" s="16">
        <v>50</v>
      </c>
      <c r="B53" s="170" t="s">
        <v>179</v>
      </c>
      <c r="C53" s="171">
        <v>-8.8000000000000007</v>
      </c>
      <c r="D53" s="171">
        <v>62.6</v>
      </c>
      <c r="E53" s="171">
        <v>28.1</v>
      </c>
      <c r="F53" s="171">
        <v>110.2</v>
      </c>
      <c r="G53" s="172">
        <v>192.1</v>
      </c>
      <c r="H53" s="171">
        <v>112.2</v>
      </c>
      <c r="I53" s="171">
        <v>170.8</v>
      </c>
      <c r="J53" s="171">
        <v>142.30000000000001</v>
      </c>
      <c r="K53" s="171">
        <v>83.2</v>
      </c>
      <c r="L53" s="172">
        <v>508.5</v>
      </c>
      <c r="M53" s="171">
        <f>7.7+76.9</f>
        <v>84.600000000000009</v>
      </c>
      <c r="N53" s="171">
        <v>46.1</v>
      </c>
      <c r="O53" s="171">
        <v>37.700000000000003</v>
      </c>
      <c r="P53" s="171">
        <v>-52.399999999999949</v>
      </c>
      <c r="Q53" s="172">
        <v>115.9</v>
      </c>
      <c r="R53" s="171">
        <v>197.2</v>
      </c>
    </row>
    <row r="54" spans="1:18" x14ac:dyDescent="0.3">
      <c r="A54" s="16">
        <v>51</v>
      </c>
      <c r="G54" s="83"/>
      <c r="L54" s="83"/>
      <c r="P54" s="82"/>
      <c r="Q54" s="83"/>
    </row>
    <row r="55" spans="1:18" x14ac:dyDescent="0.3">
      <c r="A55" s="16">
        <v>52</v>
      </c>
      <c r="B55" s="23" t="s">
        <v>180</v>
      </c>
      <c r="C55" s="24">
        <v>0.6</v>
      </c>
      <c r="D55" s="24">
        <v>-0.9</v>
      </c>
      <c r="E55" s="24">
        <v>-1.4</v>
      </c>
      <c r="F55" s="24">
        <v>1.1000000000000001</v>
      </c>
      <c r="G55" s="75">
        <v>-0.6</v>
      </c>
      <c r="H55" s="24">
        <v>0</v>
      </c>
      <c r="I55" s="24">
        <v>0</v>
      </c>
      <c r="J55" s="24">
        <v>3.3</v>
      </c>
      <c r="K55" s="24">
        <v>0.4</v>
      </c>
      <c r="L55" s="75">
        <v>3.7</v>
      </c>
      <c r="M55" s="24">
        <v>-1.4</v>
      </c>
      <c r="N55" s="24">
        <v>-0.2</v>
      </c>
      <c r="O55" s="24">
        <v>0.3</v>
      </c>
      <c r="P55" s="24">
        <v>-0.9</v>
      </c>
      <c r="Q55" s="75">
        <v>-2.2000000000000002</v>
      </c>
      <c r="R55" s="24">
        <v>0.1</v>
      </c>
    </row>
    <row r="56" spans="1:18" x14ac:dyDescent="0.3">
      <c r="A56" s="16">
        <v>54</v>
      </c>
      <c r="B56" s="63"/>
      <c r="C56" s="91"/>
      <c r="D56" s="91"/>
      <c r="E56" s="91"/>
      <c r="F56" s="91"/>
      <c r="G56" s="92"/>
      <c r="H56" s="91"/>
      <c r="I56" s="91"/>
      <c r="J56" s="91"/>
      <c r="K56" s="91"/>
      <c r="L56" s="92"/>
      <c r="M56" s="91"/>
      <c r="N56" s="91"/>
      <c r="O56" s="91"/>
      <c r="P56" s="91"/>
      <c r="Q56" s="92"/>
      <c r="R56" s="91"/>
    </row>
    <row r="57" spans="1:18" ht="12.9" thickBot="1" x14ac:dyDescent="0.35">
      <c r="A57" s="16">
        <v>55</v>
      </c>
      <c r="B57" s="179" t="s">
        <v>181</v>
      </c>
      <c r="C57" s="180">
        <v>148.80000000000001</v>
      </c>
      <c r="D57" s="180">
        <v>-62.7</v>
      </c>
      <c r="E57" s="180">
        <v>-153.69999999999999</v>
      </c>
      <c r="F57" s="180">
        <v>-24.2</v>
      </c>
      <c r="G57" s="181">
        <v>-91.8</v>
      </c>
      <c r="H57" s="180">
        <v>-70.8</v>
      </c>
      <c r="I57" s="180">
        <v>16.600000000000001</v>
      </c>
      <c r="J57" s="180">
        <v>11.9</v>
      </c>
      <c r="K57" s="180">
        <v>-2</v>
      </c>
      <c r="L57" s="181">
        <v>-44.3</v>
      </c>
      <c r="M57" s="180">
        <v>4.9000000000000004</v>
      </c>
      <c r="N57" s="180">
        <v>6.8</v>
      </c>
      <c r="O57" s="180">
        <v>-0.1</v>
      </c>
      <c r="P57" s="180">
        <v>-6.3</v>
      </c>
      <c r="Q57" s="181">
        <v>5.5</v>
      </c>
      <c r="R57" s="180">
        <v>212.1</v>
      </c>
    </row>
    <row r="58" spans="1:18" ht="12.9" thickTop="1" x14ac:dyDescent="0.3">
      <c r="A58" s="16">
        <v>56</v>
      </c>
      <c r="B58" s="182" t="s">
        <v>182</v>
      </c>
      <c r="C58" s="183">
        <v>262.10000000000002</v>
      </c>
      <c r="D58" s="183">
        <v>410.9</v>
      </c>
      <c r="E58" s="183">
        <v>348.2</v>
      </c>
      <c r="F58" s="183">
        <v>194.5</v>
      </c>
      <c r="G58" s="184">
        <v>262.10000000000002</v>
      </c>
      <c r="H58" s="183">
        <v>170.3</v>
      </c>
      <c r="I58" s="183">
        <v>99.5</v>
      </c>
      <c r="J58" s="183">
        <v>116.1</v>
      </c>
      <c r="K58" s="183">
        <v>128</v>
      </c>
      <c r="L58" s="184">
        <v>170.3</v>
      </c>
      <c r="M58" s="183">
        <v>126</v>
      </c>
      <c r="N58" s="183">
        <v>131</v>
      </c>
      <c r="O58" s="183">
        <v>137.9</v>
      </c>
      <c r="P58" s="183">
        <v>137.80000000000001</v>
      </c>
      <c r="Q58" s="184">
        <v>126</v>
      </c>
      <c r="R58" s="183">
        <v>131.6</v>
      </c>
    </row>
    <row r="59" spans="1:18" x14ac:dyDescent="0.3">
      <c r="A59" s="16">
        <v>57</v>
      </c>
      <c r="B59" s="23" t="s">
        <v>183</v>
      </c>
      <c r="C59" s="24">
        <v>410.9</v>
      </c>
      <c r="D59" s="24">
        <v>348.2</v>
      </c>
      <c r="E59" s="24">
        <v>194.5</v>
      </c>
      <c r="F59" s="24">
        <v>170.3</v>
      </c>
      <c r="G59" s="75">
        <v>170.3</v>
      </c>
      <c r="H59" s="24">
        <v>99.5</v>
      </c>
      <c r="I59" s="24">
        <v>116.1</v>
      </c>
      <c r="J59" s="24">
        <v>128</v>
      </c>
      <c r="K59" s="24">
        <v>126</v>
      </c>
      <c r="L59" s="75">
        <v>126</v>
      </c>
      <c r="M59" s="24">
        <v>130.9</v>
      </c>
      <c r="N59" s="24">
        <v>137.80000000000001</v>
      </c>
      <c r="O59" s="24">
        <v>137.80000000000001</v>
      </c>
      <c r="P59" s="24">
        <v>131.5</v>
      </c>
      <c r="Q59" s="75">
        <v>131.5</v>
      </c>
      <c r="R59" s="24">
        <v>343.7</v>
      </c>
    </row>
    <row r="60" spans="1:18" x14ac:dyDescent="0.3">
      <c r="B60" s="166"/>
      <c r="C60" s="91"/>
      <c r="D60" s="91"/>
      <c r="E60" s="91"/>
      <c r="F60" s="91"/>
      <c r="G60" s="91"/>
      <c r="H60" s="91"/>
      <c r="I60" s="91"/>
      <c r="J60" s="91"/>
      <c r="K60" s="91"/>
      <c r="L60" s="91"/>
      <c r="M60" s="200"/>
      <c r="N60" s="200"/>
      <c r="O60" s="200"/>
      <c r="P60" s="200"/>
      <c r="Q60" s="200"/>
      <c r="R60" s="200"/>
    </row>
    <row r="61" spans="1:18" ht="26.6" x14ac:dyDescent="0.3">
      <c r="B61" s="62" t="s">
        <v>184</v>
      </c>
      <c r="M61" s="201"/>
      <c r="N61" s="201"/>
      <c r="O61" s="201"/>
      <c r="P61" s="201"/>
      <c r="Q61" s="201"/>
      <c r="R61" s="201"/>
    </row>
    <row r="62" spans="1:18" ht="14.6" x14ac:dyDescent="0.4">
      <c r="P62" s="185"/>
      <c r="Q62" s="186"/>
    </row>
    <row r="63" spans="1:18" x14ac:dyDescent="0.3">
      <c r="P63" s="186"/>
      <c r="Q63" s="186"/>
    </row>
    <row r="64" spans="1:18" s="199" customFormat="1" ht="12.9" thickBot="1" x14ac:dyDescent="0.35">
      <c r="A64" s="16">
        <v>55</v>
      </c>
      <c r="B64" s="179" t="s">
        <v>181</v>
      </c>
      <c r="C64" s="180">
        <v>148.80000000000001</v>
      </c>
      <c r="D64" s="180">
        <v>-62.7</v>
      </c>
      <c r="E64" s="180">
        <v>-153.69999999999999</v>
      </c>
      <c r="F64" s="180">
        <v>-24.2</v>
      </c>
      <c r="G64" s="181">
        <v>-91.8</v>
      </c>
      <c r="H64" s="180">
        <v>-70.8</v>
      </c>
      <c r="I64" s="180">
        <v>16.600000000000001</v>
      </c>
      <c r="J64" s="180">
        <v>11.9</v>
      </c>
      <c r="K64" s="180">
        <v>-2</v>
      </c>
      <c r="L64" s="181">
        <v>-44.3</v>
      </c>
      <c r="M64" s="180">
        <v>4.9000000000000004</v>
      </c>
      <c r="N64" s="180">
        <v>6.8</v>
      </c>
      <c r="O64" s="180">
        <v>-0.1</v>
      </c>
      <c r="P64" s="180">
        <v>-6.3</v>
      </c>
      <c r="Q64" s="181">
        <v>5.5</v>
      </c>
      <c r="R64" s="180">
        <v>212.1</v>
      </c>
    </row>
    <row r="65" spans="16:17" ht="12.9" thickTop="1" x14ac:dyDescent="0.3">
      <c r="P65" s="186"/>
      <c r="Q65" s="186"/>
    </row>
    <row r="66" spans="16:17" x14ac:dyDescent="0.3">
      <c r="P66" s="186"/>
      <c r="Q66" s="186"/>
    </row>
  </sheetData>
  <pageMargins left="0.75" right="0.75" top="1" bottom="1" header="0.5" footer="0.5"/>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6"/>
  <sheetViews>
    <sheetView workbookViewId="0">
      <pane xSplit="2" topLeftCell="C1" activePane="topRight" state="frozen"/>
      <selection pane="topRight"/>
    </sheetView>
  </sheetViews>
  <sheetFormatPr defaultColWidth="13.15234375" defaultRowHeight="12.45" x14ac:dyDescent="0.3"/>
  <cols>
    <col min="1" max="1" width="1.3828125" customWidth="1"/>
    <col min="2" max="2" width="46.3046875" customWidth="1"/>
    <col min="3" max="4" width="15.3828125" customWidth="1"/>
    <col min="5" max="5" width="18.15234375" bestFit="1" customWidth="1"/>
    <col min="6" max="6" width="17.3828125" bestFit="1" customWidth="1"/>
    <col min="7" max="8" width="15.3046875" customWidth="1"/>
    <col min="9" max="9" width="18.15234375" bestFit="1" customWidth="1"/>
    <col min="10" max="10" width="17.3828125" bestFit="1" customWidth="1"/>
    <col min="11" max="12" width="15.3828125" customWidth="1"/>
    <col min="13" max="13" width="18.15234375" bestFit="1" customWidth="1"/>
    <col min="14" max="14" width="17.3828125" bestFit="1" customWidth="1"/>
    <col min="15" max="15" width="15.3828125" customWidth="1"/>
    <col min="16" max="19" width="10.84375" customWidth="1"/>
  </cols>
  <sheetData>
    <row r="1" spans="1:15" ht="36.65" customHeight="1" x14ac:dyDescent="0.3">
      <c r="B1" s="14"/>
    </row>
    <row r="3" spans="1:15" ht="20.149999999999999" x14ac:dyDescent="0.3">
      <c r="B3" s="15" t="s">
        <v>185</v>
      </c>
    </row>
    <row r="4" spans="1:15" x14ac:dyDescent="0.3">
      <c r="D4" s="187" t="s">
        <v>186</v>
      </c>
      <c r="E4" s="187" t="s">
        <v>187</v>
      </c>
      <c r="F4" s="187" t="s">
        <v>188</v>
      </c>
      <c r="G4" s="187" t="s">
        <v>189</v>
      </c>
      <c r="H4" s="187" t="s">
        <v>190</v>
      </c>
      <c r="I4" s="187" t="s">
        <v>191</v>
      </c>
    </row>
    <row r="5" spans="1:15" x14ac:dyDescent="0.3">
      <c r="B5" s="163" t="s">
        <v>12</v>
      </c>
      <c r="C5" s="188">
        <v>44651</v>
      </c>
      <c r="D5" s="188">
        <v>44742</v>
      </c>
      <c r="E5" s="188">
        <v>44834</v>
      </c>
      <c r="F5" s="188">
        <v>44926</v>
      </c>
      <c r="G5" s="188">
        <v>45016</v>
      </c>
      <c r="H5" s="188">
        <v>45107</v>
      </c>
      <c r="I5" s="188">
        <v>45199</v>
      </c>
      <c r="J5" s="188">
        <v>45291</v>
      </c>
      <c r="K5" s="188">
        <v>45382</v>
      </c>
      <c r="L5" s="188">
        <v>45473</v>
      </c>
      <c r="M5" s="188">
        <v>45565</v>
      </c>
      <c r="N5" s="188">
        <v>45657</v>
      </c>
      <c r="O5" s="188">
        <v>45747</v>
      </c>
    </row>
    <row r="6" spans="1:15" x14ac:dyDescent="0.3">
      <c r="B6" s="87" t="s">
        <v>192</v>
      </c>
      <c r="F6" s="189"/>
      <c r="J6" s="189"/>
      <c r="N6" s="189"/>
    </row>
    <row r="7" spans="1:15" x14ac:dyDescent="0.3">
      <c r="A7" s="16">
        <v>3</v>
      </c>
      <c r="B7" s="23" t="s">
        <v>193</v>
      </c>
      <c r="C7" s="24">
        <v>410.9</v>
      </c>
      <c r="D7" s="24">
        <v>348.2</v>
      </c>
      <c r="E7" s="24">
        <v>194.5</v>
      </c>
      <c r="F7" s="75">
        <v>170.3</v>
      </c>
      <c r="G7" s="24">
        <v>99.5</v>
      </c>
      <c r="H7" s="24">
        <v>116.1</v>
      </c>
      <c r="I7" s="24">
        <v>128</v>
      </c>
      <c r="J7" s="75">
        <v>126</v>
      </c>
      <c r="K7" s="24">
        <v>131</v>
      </c>
      <c r="L7" s="24">
        <v>137.9</v>
      </c>
      <c r="M7" s="24">
        <v>137.80000000000001</v>
      </c>
      <c r="N7" s="75">
        <v>131.6</v>
      </c>
      <c r="O7" s="24">
        <v>343.7</v>
      </c>
    </row>
    <row r="8" spans="1:15" x14ac:dyDescent="0.3">
      <c r="A8" s="16">
        <v>4</v>
      </c>
      <c r="B8" s="23" t="s">
        <v>194</v>
      </c>
      <c r="C8" s="24">
        <v>2.2000000000000002</v>
      </c>
      <c r="D8" s="24">
        <v>1.9</v>
      </c>
      <c r="E8" s="24">
        <v>1.9</v>
      </c>
      <c r="F8" s="75">
        <v>1.6</v>
      </c>
      <c r="G8" s="24">
        <v>1.6</v>
      </c>
      <c r="H8" s="24">
        <v>1.5</v>
      </c>
      <c r="I8" s="24">
        <v>1.5</v>
      </c>
      <c r="J8" s="75">
        <v>0.8</v>
      </c>
      <c r="K8" s="24">
        <v>0.8</v>
      </c>
      <c r="L8" s="24">
        <v>0.8</v>
      </c>
      <c r="M8" s="24">
        <v>0.8</v>
      </c>
      <c r="N8" s="75">
        <v>0.8</v>
      </c>
      <c r="O8" s="24">
        <v>0.8</v>
      </c>
    </row>
    <row r="9" spans="1:15" x14ac:dyDescent="0.3">
      <c r="A9" s="16">
        <v>5</v>
      </c>
      <c r="B9" s="23" t="s">
        <v>195</v>
      </c>
      <c r="C9" s="24">
        <v>187</v>
      </c>
      <c r="D9" s="24">
        <v>121.3</v>
      </c>
      <c r="E9" s="24">
        <v>117.9</v>
      </c>
      <c r="F9" s="75">
        <v>191.9</v>
      </c>
      <c r="G9" s="24">
        <v>181.2</v>
      </c>
      <c r="H9" s="24">
        <v>160.5</v>
      </c>
      <c r="I9" s="24">
        <v>141.9</v>
      </c>
      <c r="J9" s="75">
        <v>147.30000000000001</v>
      </c>
      <c r="K9" s="24">
        <v>166.6</v>
      </c>
      <c r="L9" s="24">
        <v>149</v>
      </c>
      <c r="M9" s="24">
        <v>193.1</v>
      </c>
      <c r="N9" s="75">
        <v>147.80000000000001</v>
      </c>
      <c r="O9" s="24">
        <v>222.1</v>
      </c>
    </row>
    <row r="10" spans="1:15" x14ac:dyDescent="0.3">
      <c r="A10" s="16">
        <v>6</v>
      </c>
      <c r="B10" s="23" t="s">
        <v>196</v>
      </c>
      <c r="C10" s="24">
        <v>135.6</v>
      </c>
      <c r="D10" s="24">
        <v>134.30000000000001</v>
      </c>
      <c r="E10" s="24">
        <v>142.5</v>
      </c>
      <c r="F10" s="75">
        <v>140.80000000000001</v>
      </c>
      <c r="G10" s="24">
        <v>155.9</v>
      </c>
      <c r="H10" s="24">
        <v>141.5</v>
      </c>
      <c r="I10" s="24">
        <v>146.4</v>
      </c>
      <c r="J10" s="75">
        <v>149.6</v>
      </c>
      <c r="K10" s="24">
        <v>153.80000000000001</v>
      </c>
      <c r="L10" s="24">
        <v>168.9</v>
      </c>
      <c r="M10" s="24">
        <v>183.7</v>
      </c>
      <c r="N10" s="75">
        <v>209.4</v>
      </c>
      <c r="O10" s="24">
        <v>218.1</v>
      </c>
    </row>
    <row r="11" spans="1:15" x14ac:dyDescent="0.3">
      <c r="A11" s="16">
        <v>7</v>
      </c>
      <c r="B11" s="23" t="s">
        <v>197</v>
      </c>
      <c r="C11" s="24">
        <v>5.3</v>
      </c>
      <c r="D11" s="24">
        <v>25.4</v>
      </c>
      <c r="E11" s="24">
        <v>30.5</v>
      </c>
      <c r="F11" s="75">
        <v>20</v>
      </c>
      <c r="G11" s="24">
        <v>20.7</v>
      </c>
      <c r="H11" s="24">
        <v>25</v>
      </c>
      <c r="I11" s="24">
        <v>26.1</v>
      </c>
      <c r="J11" s="75">
        <v>19</v>
      </c>
      <c r="K11" s="24">
        <v>17.2</v>
      </c>
      <c r="L11" s="24">
        <v>17.3</v>
      </c>
      <c r="M11" s="24">
        <v>12.7</v>
      </c>
      <c r="N11" s="75">
        <v>24.6</v>
      </c>
      <c r="O11" s="24">
        <v>8.6</v>
      </c>
    </row>
    <row r="12" spans="1:15" x14ac:dyDescent="0.3">
      <c r="B12" s="23" t="s">
        <v>198</v>
      </c>
      <c r="C12" s="24">
        <v>259.8</v>
      </c>
      <c r="D12" s="24">
        <v>0</v>
      </c>
      <c r="E12" s="24">
        <v>0</v>
      </c>
      <c r="F12" s="75">
        <v>0</v>
      </c>
      <c r="G12" s="24">
        <v>0</v>
      </c>
      <c r="H12" s="24">
        <v>0</v>
      </c>
      <c r="I12" s="24">
        <v>0</v>
      </c>
      <c r="J12" s="75">
        <v>0</v>
      </c>
      <c r="K12" s="24">
        <v>0</v>
      </c>
      <c r="L12" s="24">
        <v>0</v>
      </c>
      <c r="M12" s="24">
        <v>0</v>
      </c>
      <c r="N12" s="75">
        <v>0</v>
      </c>
      <c r="O12" s="24">
        <v>0</v>
      </c>
    </row>
    <row r="13" spans="1:15" x14ac:dyDescent="0.3">
      <c r="A13" s="16">
        <v>9</v>
      </c>
      <c r="B13" s="173" t="s">
        <v>164</v>
      </c>
      <c r="C13" s="174">
        <v>52.1</v>
      </c>
      <c r="D13" s="174">
        <v>48.6</v>
      </c>
      <c r="E13" s="174">
        <v>41.3</v>
      </c>
      <c r="F13" s="175">
        <v>45</v>
      </c>
      <c r="G13" s="174">
        <v>59.1</v>
      </c>
      <c r="H13" s="174">
        <v>63.6</v>
      </c>
      <c r="I13" s="174">
        <v>54.5</v>
      </c>
      <c r="J13" s="175">
        <v>44.1</v>
      </c>
      <c r="K13" s="174">
        <v>43.8</v>
      </c>
      <c r="L13" s="174">
        <v>52.1</v>
      </c>
      <c r="M13" s="174">
        <v>52.9</v>
      </c>
      <c r="N13" s="175">
        <v>32.1</v>
      </c>
      <c r="O13" s="174">
        <v>26.1</v>
      </c>
    </row>
    <row r="14" spans="1:15" x14ac:dyDescent="0.3">
      <c r="B14" s="170"/>
      <c r="C14" s="171">
        <v>1052.9000000000001</v>
      </c>
      <c r="D14" s="171">
        <v>679.6</v>
      </c>
      <c r="E14" s="171">
        <v>528.5</v>
      </c>
      <c r="F14" s="172">
        <v>569.5</v>
      </c>
      <c r="G14" s="171">
        <v>518</v>
      </c>
      <c r="H14" s="171">
        <v>508.1</v>
      </c>
      <c r="I14" s="171">
        <v>498.3</v>
      </c>
      <c r="J14" s="172">
        <v>486.9</v>
      </c>
      <c r="K14" s="171">
        <v>513.20000000000005</v>
      </c>
      <c r="L14" s="171">
        <v>526</v>
      </c>
      <c r="M14" s="171">
        <v>581</v>
      </c>
      <c r="N14" s="172">
        <v>546.20000000000005</v>
      </c>
      <c r="O14" s="171">
        <v>819.4</v>
      </c>
    </row>
    <row r="15" spans="1:15" x14ac:dyDescent="0.3">
      <c r="F15" s="190"/>
      <c r="J15" s="190"/>
      <c r="N15" s="190"/>
    </row>
    <row r="16" spans="1:15" x14ac:dyDescent="0.3">
      <c r="B16" s="87" t="s">
        <v>199</v>
      </c>
      <c r="F16" s="191"/>
      <c r="J16" s="191"/>
      <c r="N16" s="191"/>
    </row>
    <row r="17" spans="1:15" ht="15.75" customHeight="1" x14ac:dyDescent="0.3">
      <c r="A17" s="16">
        <v>13</v>
      </c>
      <c r="B17" s="23" t="s">
        <v>200</v>
      </c>
      <c r="C17" s="24">
        <v>4388.6000000000004</v>
      </c>
      <c r="D17" s="24">
        <v>4532</v>
      </c>
      <c r="E17" s="24">
        <v>4623.3</v>
      </c>
      <c r="F17" s="75">
        <v>4706.3</v>
      </c>
      <c r="G17" s="24">
        <v>4880.5</v>
      </c>
      <c r="H17" s="24">
        <v>5033</v>
      </c>
      <c r="I17" s="24">
        <v>5185</v>
      </c>
      <c r="J17" s="75">
        <v>5286.3</v>
      </c>
      <c r="K17" s="24">
        <v>5382.7</v>
      </c>
      <c r="L17" s="24">
        <v>5504.7</v>
      </c>
      <c r="M17" s="24">
        <v>5694.4</v>
      </c>
      <c r="N17" s="75">
        <v>5718.2</v>
      </c>
      <c r="O17" s="24">
        <v>5714.8</v>
      </c>
    </row>
    <row r="18" spans="1:15" ht="15.75" customHeight="1" x14ac:dyDescent="0.3">
      <c r="A18" s="16">
        <v>14</v>
      </c>
      <c r="B18" s="23" t="s">
        <v>201</v>
      </c>
      <c r="C18" s="24">
        <v>33.200000000000003</v>
      </c>
      <c r="D18" s="24">
        <v>30</v>
      </c>
      <c r="E18" s="24">
        <v>18.899999999999999</v>
      </c>
      <c r="F18" s="75">
        <v>38.700000000000003</v>
      </c>
      <c r="G18" s="24">
        <v>49</v>
      </c>
      <c r="H18" s="24">
        <v>48.1</v>
      </c>
      <c r="I18" s="24">
        <v>48.5</v>
      </c>
      <c r="J18" s="75">
        <v>53.4</v>
      </c>
      <c r="K18" s="24">
        <v>53</v>
      </c>
      <c r="L18" s="24">
        <v>51.2</v>
      </c>
      <c r="M18" s="24">
        <v>48.4</v>
      </c>
      <c r="N18" s="75">
        <v>50.5</v>
      </c>
      <c r="O18" s="24">
        <v>55</v>
      </c>
    </row>
    <row r="19" spans="1:15" ht="15.75" customHeight="1" x14ac:dyDescent="0.3">
      <c r="A19" s="16">
        <v>15</v>
      </c>
      <c r="B19" s="23" t="s">
        <v>197</v>
      </c>
      <c r="C19" s="24">
        <v>24.2</v>
      </c>
      <c r="D19" s="24">
        <v>25.9</v>
      </c>
      <c r="E19" s="24">
        <v>61.6</v>
      </c>
      <c r="F19" s="75">
        <v>28.6</v>
      </c>
      <c r="G19" s="24">
        <v>21.5</v>
      </c>
      <c r="H19" s="24">
        <v>23</v>
      </c>
      <c r="I19" s="24">
        <v>22.7</v>
      </c>
      <c r="J19" s="75">
        <v>16.600000000000001</v>
      </c>
      <c r="K19" s="24">
        <v>18.2</v>
      </c>
      <c r="L19" s="24">
        <v>12.9</v>
      </c>
      <c r="M19" s="24">
        <v>9.1</v>
      </c>
      <c r="N19" s="75">
        <v>11.7</v>
      </c>
      <c r="O19" s="24">
        <v>7.9</v>
      </c>
    </row>
    <row r="20" spans="1:15" ht="15.75" customHeight="1" x14ac:dyDescent="0.3">
      <c r="A20" s="16">
        <v>16</v>
      </c>
      <c r="B20" s="173" t="s">
        <v>164</v>
      </c>
      <c r="C20" s="174">
        <v>25.6</v>
      </c>
      <c r="D20" s="174">
        <v>29.2</v>
      </c>
      <c r="E20" s="174">
        <v>28.5</v>
      </c>
      <c r="F20" s="175">
        <v>37.799999999999997</v>
      </c>
      <c r="G20" s="174">
        <v>34.700000000000003</v>
      </c>
      <c r="H20" s="174">
        <v>30.4</v>
      </c>
      <c r="I20" s="174">
        <v>29.1</v>
      </c>
      <c r="J20" s="175">
        <v>30.8</v>
      </c>
      <c r="K20" s="174">
        <v>31.1</v>
      </c>
      <c r="L20" s="174">
        <v>30.1</v>
      </c>
      <c r="M20" s="174">
        <v>30.2</v>
      </c>
      <c r="N20" s="175">
        <v>38.299999999999997</v>
      </c>
      <c r="O20" s="174">
        <v>37.5</v>
      </c>
    </row>
    <row r="21" spans="1:15" x14ac:dyDescent="0.3">
      <c r="B21" s="170"/>
      <c r="C21" s="171">
        <v>4471.7</v>
      </c>
      <c r="D21" s="171">
        <v>4617.1000000000004</v>
      </c>
      <c r="E21" s="171">
        <v>4732.3</v>
      </c>
      <c r="F21" s="172">
        <v>4811.3999999999996</v>
      </c>
      <c r="G21" s="171">
        <v>4985.7</v>
      </c>
      <c r="H21" s="171">
        <v>5134.3999999999996</v>
      </c>
      <c r="I21" s="171">
        <v>5285.3</v>
      </c>
      <c r="J21" s="172">
        <v>5387.1</v>
      </c>
      <c r="K21" s="171">
        <v>5485</v>
      </c>
      <c r="L21" s="171">
        <v>5598.8</v>
      </c>
      <c r="M21" s="171">
        <v>5782.2</v>
      </c>
      <c r="N21" s="172">
        <v>5818.8</v>
      </c>
      <c r="O21" s="171">
        <v>5815.3</v>
      </c>
    </row>
    <row r="22" spans="1:15" x14ac:dyDescent="0.3">
      <c r="F22" s="192"/>
      <c r="J22" s="192"/>
      <c r="N22" s="192"/>
    </row>
    <row r="23" spans="1:15" x14ac:dyDescent="0.3">
      <c r="B23" s="193" t="s">
        <v>202</v>
      </c>
      <c r="C23" s="194">
        <v>5524.6</v>
      </c>
      <c r="D23" s="194">
        <v>5296.8</v>
      </c>
      <c r="E23" s="194">
        <v>5260.8</v>
      </c>
      <c r="F23" s="195">
        <v>5380.9</v>
      </c>
      <c r="G23" s="194">
        <v>5503.7</v>
      </c>
      <c r="H23" s="194">
        <v>5642.4</v>
      </c>
      <c r="I23" s="194">
        <v>5783.6</v>
      </c>
      <c r="J23" s="195">
        <v>5873.9</v>
      </c>
      <c r="K23" s="194">
        <v>5998.1</v>
      </c>
      <c r="L23" s="194">
        <v>6124.8</v>
      </c>
      <c r="M23" s="194">
        <v>6363.2</v>
      </c>
      <c r="N23" s="195">
        <v>6365</v>
      </c>
      <c r="O23" s="194">
        <v>6634.7</v>
      </c>
    </row>
    <row r="24" spans="1:15" x14ac:dyDescent="0.3">
      <c r="F24" s="196"/>
      <c r="J24" s="196"/>
      <c r="N24" s="196"/>
    </row>
    <row r="25" spans="1:15" x14ac:dyDescent="0.3">
      <c r="B25" s="87" t="s">
        <v>203</v>
      </c>
      <c r="F25" s="191"/>
      <c r="J25" s="191"/>
      <c r="N25" s="191"/>
    </row>
    <row r="26" spans="1:15" ht="15.75" customHeight="1" x14ac:dyDescent="0.3">
      <c r="A26" s="16">
        <v>27</v>
      </c>
      <c r="B26" s="23" t="s">
        <v>204</v>
      </c>
      <c r="C26" s="24">
        <v>352</v>
      </c>
      <c r="D26" s="24">
        <v>291.3</v>
      </c>
      <c r="E26" s="24">
        <v>241.1</v>
      </c>
      <c r="F26" s="75">
        <v>284.89999999999998</v>
      </c>
      <c r="G26" s="24">
        <v>289.60000000000002</v>
      </c>
      <c r="H26" s="24">
        <v>280.3</v>
      </c>
      <c r="I26" s="24">
        <v>271.60000000000002</v>
      </c>
      <c r="J26" s="75">
        <v>272.3</v>
      </c>
      <c r="K26" s="24">
        <v>270</v>
      </c>
      <c r="L26" s="24">
        <v>273.2</v>
      </c>
      <c r="M26" s="24">
        <v>329.1</v>
      </c>
      <c r="N26" s="75">
        <v>330.2</v>
      </c>
      <c r="O26" s="24">
        <v>354.7</v>
      </c>
    </row>
    <row r="27" spans="1:15" ht="15.75" customHeight="1" x14ac:dyDescent="0.3">
      <c r="B27" s="23" t="s">
        <v>205</v>
      </c>
      <c r="C27" s="24">
        <v>27.6</v>
      </c>
      <c r="D27" s="24">
        <v>28.9</v>
      </c>
      <c r="E27" s="24">
        <v>0</v>
      </c>
      <c r="F27" s="75">
        <v>0</v>
      </c>
      <c r="G27" s="24">
        <v>0</v>
      </c>
      <c r="H27" s="24">
        <v>0</v>
      </c>
      <c r="I27" s="24">
        <v>12.1</v>
      </c>
      <c r="J27" s="75">
        <v>28.4</v>
      </c>
      <c r="K27" s="24">
        <v>42.5</v>
      </c>
      <c r="L27" s="24">
        <v>68.2</v>
      </c>
      <c r="M27" s="24">
        <v>77.7</v>
      </c>
      <c r="N27" s="75">
        <v>85.7</v>
      </c>
      <c r="O27" s="24">
        <v>95.8</v>
      </c>
    </row>
    <row r="28" spans="1:15" ht="15.75" customHeight="1" x14ac:dyDescent="0.3">
      <c r="B28" s="23" t="s">
        <v>206</v>
      </c>
      <c r="C28" s="24">
        <v>0</v>
      </c>
      <c r="D28" s="24">
        <v>0</v>
      </c>
      <c r="E28" s="24">
        <v>0</v>
      </c>
      <c r="F28" s="75">
        <v>0</v>
      </c>
      <c r="G28" s="24">
        <v>0</v>
      </c>
      <c r="H28" s="24">
        <v>0</v>
      </c>
      <c r="I28" s="24">
        <v>0</v>
      </c>
      <c r="J28" s="75">
        <v>3.2</v>
      </c>
      <c r="K28" s="24">
        <v>4.9000000000000004</v>
      </c>
      <c r="L28" s="24">
        <v>6.5</v>
      </c>
      <c r="M28" s="24">
        <v>6.5</v>
      </c>
      <c r="N28" s="75">
        <v>6.5</v>
      </c>
      <c r="O28" s="24">
        <v>6.5</v>
      </c>
    </row>
    <row r="29" spans="1:15" ht="15.75" customHeight="1" x14ac:dyDescent="0.3">
      <c r="A29" s="16">
        <v>28</v>
      </c>
      <c r="B29" s="23" t="s">
        <v>207</v>
      </c>
      <c r="C29" s="24">
        <v>28.5</v>
      </c>
      <c r="D29" s="24">
        <v>29.4</v>
      </c>
      <c r="E29" s="24">
        <v>28.4</v>
      </c>
      <c r="F29" s="75">
        <v>28.9</v>
      </c>
      <c r="G29" s="24">
        <v>29.2</v>
      </c>
      <c r="H29" s="24">
        <v>30.5</v>
      </c>
      <c r="I29" s="24">
        <v>33.6</v>
      </c>
      <c r="J29" s="75">
        <v>33.5</v>
      </c>
      <c r="K29" s="24">
        <v>38</v>
      </c>
      <c r="L29" s="24">
        <v>41.9</v>
      </c>
      <c r="M29" s="24">
        <v>48</v>
      </c>
      <c r="N29" s="75">
        <v>46.6</v>
      </c>
      <c r="O29" s="24">
        <v>49.5</v>
      </c>
    </row>
    <row r="30" spans="1:15" ht="15.75" customHeight="1" x14ac:dyDescent="0.3">
      <c r="A30" s="16">
        <v>29</v>
      </c>
      <c r="B30" s="23" t="s">
        <v>208</v>
      </c>
      <c r="C30" s="24">
        <v>21.1</v>
      </c>
      <c r="D30" s="24">
        <v>9.8000000000000007</v>
      </c>
      <c r="E30" s="24">
        <v>12.9</v>
      </c>
      <c r="F30" s="75">
        <v>10.9</v>
      </c>
      <c r="G30" s="24">
        <v>0.2</v>
      </c>
      <c r="H30" s="24">
        <v>0.1</v>
      </c>
      <c r="I30" s="24">
        <v>0.1</v>
      </c>
      <c r="J30" s="75">
        <v>6.2</v>
      </c>
      <c r="K30" s="24">
        <v>3.5</v>
      </c>
      <c r="L30" s="24">
        <v>10.8</v>
      </c>
      <c r="M30" s="24">
        <v>14.1</v>
      </c>
      <c r="N30" s="75">
        <v>16.3</v>
      </c>
      <c r="O30" s="24">
        <v>8.1999999999999993</v>
      </c>
    </row>
    <row r="31" spans="1:15" ht="15.75" customHeight="1" x14ac:dyDescent="0.3">
      <c r="A31" s="16">
        <v>30</v>
      </c>
      <c r="B31" s="23" t="s">
        <v>209</v>
      </c>
      <c r="C31" s="24">
        <v>76.7</v>
      </c>
      <c r="D31" s="24">
        <v>34.799999999999997</v>
      </c>
      <c r="E31" s="24">
        <v>18.600000000000001</v>
      </c>
      <c r="F31" s="75">
        <v>44.4</v>
      </c>
      <c r="G31" s="24">
        <v>66.7</v>
      </c>
      <c r="H31" s="24">
        <v>22.4</v>
      </c>
      <c r="I31" s="24">
        <v>16</v>
      </c>
      <c r="J31" s="75">
        <v>16.8</v>
      </c>
      <c r="K31" s="24">
        <v>19.399999999999999</v>
      </c>
      <c r="L31" s="24">
        <v>1.5</v>
      </c>
      <c r="M31" s="24">
        <v>3.9</v>
      </c>
      <c r="N31" s="75">
        <v>2.4</v>
      </c>
      <c r="O31" s="24">
        <v>4.2</v>
      </c>
    </row>
    <row r="32" spans="1:15" ht="15.75" customHeight="1" x14ac:dyDescent="0.3">
      <c r="B32" s="23" t="s">
        <v>210</v>
      </c>
      <c r="C32" s="24">
        <v>259.8</v>
      </c>
      <c r="D32" s="24">
        <v>0</v>
      </c>
      <c r="E32" s="24">
        <v>0</v>
      </c>
      <c r="F32" s="75">
        <v>0</v>
      </c>
      <c r="G32" s="24">
        <v>0</v>
      </c>
      <c r="H32" s="24">
        <v>0</v>
      </c>
      <c r="I32" s="24">
        <v>0</v>
      </c>
      <c r="J32" s="75">
        <v>0</v>
      </c>
      <c r="K32" s="24">
        <v>0</v>
      </c>
      <c r="L32" s="24">
        <v>0</v>
      </c>
      <c r="M32" s="24">
        <v>0</v>
      </c>
      <c r="N32" s="75">
        <v>0</v>
      </c>
      <c r="O32" s="24">
        <v>0</v>
      </c>
    </row>
    <row r="33" spans="1:15" ht="15.75" customHeight="1" x14ac:dyDescent="0.3">
      <c r="A33" s="16">
        <v>38</v>
      </c>
      <c r="B33" s="173" t="s">
        <v>211</v>
      </c>
      <c r="C33" s="174">
        <v>71.400000000000006</v>
      </c>
      <c r="D33" s="174">
        <v>62.6</v>
      </c>
      <c r="E33" s="174">
        <v>19.600000000000001</v>
      </c>
      <c r="F33" s="175">
        <v>39.299999999999997</v>
      </c>
      <c r="G33" s="174">
        <v>12.9</v>
      </c>
      <c r="H33" s="174">
        <v>25.7</v>
      </c>
      <c r="I33" s="174">
        <v>67.599999999999994</v>
      </c>
      <c r="J33" s="175">
        <v>71.400000000000006</v>
      </c>
      <c r="K33" s="174">
        <v>119.1</v>
      </c>
      <c r="L33" s="174">
        <v>157.80000000000001</v>
      </c>
      <c r="M33" s="174">
        <v>200.4</v>
      </c>
      <c r="N33" s="175">
        <v>206.3</v>
      </c>
      <c r="O33" s="174">
        <v>182.2</v>
      </c>
    </row>
    <row r="34" spans="1:15" x14ac:dyDescent="0.3">
      <c r="B34" s="170"/>
      <c r="C34" s="171">
        <v>837.1</v>
      </c>
      <c r="D34" s="171">
        <v>456.8</v>
      </c>
      <c r="E34" s="171">
        <v>320.60000000000002</v>
      </c>
      <c r="F34" s="172">
        <v>408.5</v>
      </c>
      <c r="G34" s="171">
        <v>398.7</v>
      </c>
      <c r="H34" s="171">
        <v>359</v>
      </c>
      <c r="I34" s="171">
        <v>401.1</v>
      </c>
      <c r="J34" s="172">
        <v>431.8</v>
      </c>
      <c r="K34" s="171">
        <v>497.3</v>
      </c>
      <c r="L34" s="171">
        <v>559.9</v>
      </c>
      <c r="M34" s="171">
        <v>679.7</v>
      </c>
      <c r="N34" s="172">
        <v>694.1</v>
      </c>
      <c r="O34" s="171">
        <v>701</v>
      </c>
    </row>
    <row r="35" spans="1:15" x14ac:dyDescent="0.3">
      <c r="F35" s="190"/>
      <c r="J35" s="190"/>
      <c r="N35" s="190"/>
    </row>
    <row r="36" spans="1:15" x14ac:dyDescent="0.3">
      <c r="B36" s="87" t="s">
        <v>212</v>
      </c>
      <c r="F36" s="191"/>
      <c r="J36" s="191"/>
      <c r="N36" s="191"/>
    </row>
    <row r="37" spans="1:15" ht="15.75" customHeight="1" x14ac:dyDescent="0.3">
      <c r="A37" s="16">
        <v>42</v>
      </c>
      <c r="B37" s="23" t="s">
        <v>213</v>
      </c>
      <c r="C37" s="24">
        <v>320.60000000000002</v>
      </c>
      <c r="D37" s="24">
        <v>428.9</v>
      </c>
      <c r="E37" s="24">
        <v>509.5</v>
      </c>
      <c r="F37" s="75">
        <v>599.1</v>
      </c>
      <c r="G37" s="24">
        <v>696</v>
      </c>
      <c r="H37" s="24">
        <v>822.1</v>
      </c>
      <c r="I37" s="24">
        <v>917.7</v>
      </c>
      <c r="J37" s="75">
        <v>970.3</v>
      </c>
      <c r="K37" s="24">
        <v>774.1</v>
      </c>
      <c r="L37" s="24">
        <v>756.3</v>
      </c>
      <c r="M37" s="24">
        <v>757.5</v>
      </c>
      <c r="N37" s="75">
        <v>736</v>
      </c>
      <c r="O37" s="24">
        <v>977.9</v>
      </c>
    </row>
    <row r="38" spans="1:15" ht="15.75" customHeight="1" x14ac:dyDescent="0.3">
      <c r="A38" s="16">
        <v>43</v>
      </c>
      <c r="B38" s="23" t="s">
        <v>210</v>
      </c>
      <c r="C38" s="24">
        <v>0</v>
      </c>
      <c r="D38" s="24">
        <v>0</v>
      </c>
      <c r="E38" s="24">
        <v>22.9</v>
      </c>
      <c r="F38" s="75">
        <v>60</v>
      </c>
      <c r="G38" s="24">
        <v>84.2</v>
      </c>
      <c r="H38" s="24">
        <v>130.4</v>
      </c>
      <c r="I38" s="24">
        <v>165.4</v>
      </c>
      <c r="J38" s="75">
        <v>192.6</v>
      </c>
      <c r="K38" s="24">
        <v>214.9</v>
      </c>
      <c r="L38" s="24">
        <v>228.4</v>
      </c>
      <c r="M38" s="24">
        <v>239.1</v>
      </c>
      <c r="N38" s="75">
        <v>240.6</v>
      </c>
      <c r="O38" s="24">
        <v>242</v>
      </c>
    </row>
    <row r="39" spans="1:15" ht="15.75" customHeight="1" x14ac:dyDescent="0.3">
      <c r="A39" s="16">
        <v>44</v>
      </c>
      <c r="B39" s="23" t="s">
        <v>214</v>
      </c>
      <c r="C39" s="24">
        <v>164.6</v>
      </c>
      <c r="D39" s="24">
        <v>163.19999999999999</v>
      </c>
      <c r="E39" s="24">
        <v>161.30000000000001</v>
      </c>
      <c r="F39" s="75">
        <v>160.5</v>
      </c>
      <c r="G39" s="24">
        <v>160.19999999999999</v>
      </c>
      <c r="H39" s="24">
        <v>153.6</v>
      </c>
      <c r="I39" s="24">
        <v>152.1</v>
      </c>
      <c r="J39" s="75">
        <v>147.6</v>
      </c>
      <c r="K39" s="24">
        <v>146.69999999999999</v>
      </c>
      <c r="L39" s="24">
        <v>144.69999999999999</v>
      </c>
      <c r="M39" s="24">
        <v>142.69999999999999</v>
      </c>
      <c r="N39" s="75">
        <v>146</v>
      </c>
      <c r="O39" s="24">
        <v>146</v>
      </c>
    </row>
    <row r="40" spans="1:15" ht="15.75" customHeight="1" x14ac:dyDescent="0.3">
      <c r="A40" s="16">
        <v>45</v>
      </c>
      <c r="B40" s="23" t="s">
        <v>207</v>
      </c>
      <c r="C40" s="24">
        <v>72.8</v>
      </c>
      <c r="D40" s="24">
        <v>81.5</v>
      </c>
      <c r="E40" s="24">
        <v>74.3</v>
      </c>
      <c r="F40" s="75">
        <v>75</v>
      </c>
      <c r="G40" s="24">
        <v>75.900000000000006</v>
      </c>
      <c r="H40" s="24">
        <v>83.6</v>
      </c>
      <c r="I40" s="24">
        <v>97.8</v>
      </c>
      <c r="J40" s="75">
        <v>103</v>
      </c>
      <c r="K40" s="24">
        <v>135.6</v>
      </c>
      <c r="L40" s="24">
        <v>171.7</v>
      </c>
      <c r="M40" s="24">
        <v>213.4</v>
      </c>
      <c r="N40" s="75">
        <v>200.3</v>
      </c>
      <c r="O40" s="24">
        <v>195.8</v>
      </c>
    </row>
    <row r="41" spans="1:15" ht="15.75" customHeight="1" x14ac:dyDescent="0.3">
      <c r="A41" s="16">
        <v>46</v>
      </c>
      <c r="B41" s="23" t="s">
        <v>215</v>
      </c>
      <c r="C41" s="24">
        <v>290.8</v>
      </c>
      <c r="D41" s="24">
        <v>276.10000000000002</v>
      </c>
      <c r="E41" s="24">
        <v>274.7</v>
      </c>
      <c r="F41" s="75">
        <v>239.6</v>
      </c>
      <c r="G41" s="24">
        <v>265.60000000000002</v>
      </c>
      <c r="H41" s="24">
        <v>316.7</v>
      </c>
      <c r="I41" s="24">
        <v>275.89999999999998</v>
      </c>
      <c r="J41" s="75">
        <v>268.10000000000002</v>
      </c>
      <c r="K41" s="24">
        <v>258.60000000000002</v>
      </c>
      <c r="L41" s="24">
        <v>256.5</v>
      </c>
      <c r="M41" s="24">
        <v>258.39999999999998</v>
      </c>
      <c r="N41" s="75">
        <v>234.8</v>
      </c>
      <c r="O41" s="24">
        <v>241.9</v>
      </c>
    </row>
    <row r="42" spans="1:15" ht="15.75" customHeight="1" x14ac:dyDescent="0.3">
      <c r="A42" s="16">
        <v>47</v>
      </c>
      <c r="B42" s="23" t="s">
        <v>216</v>
      </c>
      <c r="C42" s="24">
        <v>588.29999999999995</v>
      </c>
      <c r="D42" s="24">
        <v>616.29999999999995</v>
      </c>
      <c r="E42" s="24">
        <v>637.1</v>
      </c>
      <c r="F42" s="75">
        <v>597.6</v>
      </c>
      <c r="G42" s="24">
        <v>599.6</v>
      </c>
      <c r="H42" s="24">
        <v>594.1</v>
      </c>
      <c r="I42" s="24">
        <v>631.6</v>
      </c>
      <c r="J42" s="75">
        <v>630.20000000000005</v>
      </c>
      <c r="K42" s="24">
        <v>628.79999999999995</v>
      </c>
      <c r="L42" s="24">
        <v>635.29999999999995</v>
      </c>
      <c r="M42" s="24">
        <v>640.6</v>
      </c>
      <c r="N42" s="75">
        <v>636.79999999999995</v>
      </c>
      <c r="O42" s="24">
        <v>643.20000000000005</v>
      </c>
    </row>
    <row r="43" spans="1:15" ht="15.75" customHeight="1" x14ac:dyDescent="0.3">
      <c r="A43" s="16">
        <v>48</v>
      </c>
      <c r="B43" s="23" t="s">
        <v>209</v>
      </c>
      <c r="C43" s="24">
        <v>68</v>
      </c>
      <c r="D43" s="24">
        <v>23.6</v>
      </c>
      <c r="E43" s="24">
        <v>2.8</v>
      </c>
      <c r="F43" s="75">
        <v>10.1</v>
      </c>
      <c r="G43" s="24">
        <v>8.1</v>
      </c>
      <c r="H43" s="24">
        <v>0</v>
      </c>
      <c r="I43" s="24">
        <v>1.1000000000000001</v>
      </c>
      <c r="J43" s="75">
        <v>0</v>
      </c>
      <c r="K43" s="24">
        <v>1.1000000000000001</v>
      </c>
      <c r="L43" s="24">
        <v>0.3</v>
      </c>
      <c r="M43" s="24">
        <v>0</v>
      </c>
      <c r="N43" s="75">
        <v>1.3</v>
      </c>
      <c r="O43" s="24">
        <v>0.6</v>
      </c>
    </row>
    <row r="44" spans="1:15" ht="15.75" customHeight="1" x14ac:dyDescent="0.3">
      <c r="A44" s="16">
        <v>49</v>
      </c>
      <c r="B44" s="173" t="s">
        <v>211</v>
      </c>
      <c r="C44" s="174">
        <v>49</v>
      </c>
      <c r="D44" s="174">
        <v>49.1</v>
      </c>
      <c r="E44" s="174">
        <v>49.9</v>
      </c>
      <c r="F44" s="175">
        <v>50.7</v>
      </c>
      <c r="G44" s="174">
        <v>52</v>
      </c>
      <c r="H44" s="174">
        <v>52.6</v>
      </c>
      <c r="I44" s="174">
        <v>52.4</v>
      </c>
      <c r="J44" s="175">
        <v>64.099999999999994</v>
      </c>
      <c r="K44" s="174">
        <v>20.9</v>
      </c>
      <c r="L44" s="174">
        <v>21</v>
      </c>
      <c r="M44" s="174">
        <v>21.5</v>
      </c>
      <c r="N44" s="175">
        <v>12.3</v>
      </c>
      <c r="O44" s="174">
        <v>20.8</v>
      </c>
    </row>
    <row r="45" spans="1:15" x14ac:dyDescent="0.3">
      <c r="B45" s="170"/>
      <c r="C45" s="171">
        <v>1554.1</v>
      </c>
      <c r="D45" s="171">
        <v>1638.7</v>
      </c>
      <c r="E45" s="171">
        <v>1732.6</v>
      </c>
      <c r="F45" s="172">
        <v>1792.5</v>
      </c>
      <c r="G45" s="171">
        <v>1941.7</v>
      </c>
      <c r="H45" s="171">
        <v>2153.1</v>
      </c>
      <c r="I45" s="171">
        <v>2294</v>
      </c>
      <c r="J45" s="172">
        <v>2376</v>
      </c>
      <c r="K45" s="171">
        <v>2180.6999999999998</v>
      </c>
      <c r="L45" s="171">
        <v>2214.1999999999998</v>
      </c>
      <c r="M45" s="171">
        <v>2273.1999999999998</v>
      </c>
      <c r="N45" s="172">
        <v>2208.1999999999998</v>
      </c>
      <c r="O45" s="171">
        <v>2468.1</v>
      </c>
    </row>
    <row r="46" spans="1:15" x14ac:dyDescent="0.3">
      <c r="F46" s="197"/>
      <c r="J46" s="197"/>
      <c r="N46" s="197"/>
    </row>
    <row r="47" spans="1:15" x14ac:dyDescent="0.3">
      <c r="B47" s="193" t="s">
        <v>217</v>
      </c>
      <c r="C47" s="194">
        <v>2391.1999999999998</v>
      </c>
      <c r="D47" s="194">
        <v>2095.5</v>
      </c>
      <c r="E47" s="194">
        <v>2053.1999999999998</v>
      </c>
      <c r="F47" s="195">
        <v>2201.1</v>
      </c>
      <c r="G47" s="194">
        <v>2340.4</v>
      </c>
      <c r="H47" s="194">
        <v>2512</v>
      </c>
      <c r="I47" s="194">
        <v>2695.1</v>
      </c>
      <c r="J47" s="195">
        <v>2807.8</v>
      </c>
      <c r="K47" s="194">
        <v>2678</v>
      </c>
      <c r="L47" s="194">
        <v>2774.1</v>
      </c>
      <c r="M47" s="194">
        <v>2952.9</v>
      </c>
      <c r="N47" s="195">
        <v>2902.2</v>
      </c>
      <c r="O47" s="194">
        <v>3169.1</v>
      </c>
    </row>
    <row r="48" spans="1:15" x14ac:dyDescent="0.3">
      <c r="F48" s="190"/>
      <c r="J48" s="190"/>
      <c r="N48" s="190"/>
    </row>
    <row r="49" spans="1:15" x14ac:dyDescent="0.3">
      <c r="B49" s="87" t="s">
        <v>218</v>
      </c>
      <c r="F49" s="191"/>
      <c r="J49" s="191"/>
      <c r="N49" s="191"/>
    </row>
    <row r="50" spans="1:15" ht="15.75" customHeight="1" x14ac:dyDescent="0.3">
      <c r="A50" s="16">
        <v>55</v>
      </c>
      <c r="B50" s="23" t="s">
        <v>48</v>
      </c>
      <c r="C50" s="24">
        <v>2707.8</v>
      </c>
      <c r="D50" s="24">
        <v>2751</v>
      </c>
      <c r="E50" s="24">
        <v>2768.9</v>
      </c>
      <c r="F50" s="75">
        <v>2751.2</v>
      </c>
      <c r="G50" s="24">
        <v>2743.7</v>
      </c>
      <c r="H50" s="24">
        <v>2708.1</v>
      </c>
      <c r="I50" s="24">
        <v>2675.7</v>
      </c>
      <c r="J50" s="75">
        <v>2660.6</v>
      </c>
      <c r="K50" s="24">
        <v>2915.5</v>
      </c>
      <c r="L50" s="24">
        <v>2947.9</v>
      </c>
      <c r="M50" s="24">
        <v>3003</v>
      </c>
      <c r="N50" s="75">
        <v>3054.6</v>
      </c>
      <c r="O50" s="24">
        <v>3051.7</v>
      </c>
    </row>
    <row r="51" spans="1:15" ht="15.75" customHeight="1" x14ac:dyDescent="0.3">
      <c r="A51" s="16">
        <v>56</v>
      </c>
      <c r="B51" s="173" t="s">
        <v>49</v>
      </c>
      <c r="C51" s="174">
        <v>425.7</v>
      </c>
      <c r="D51" s="174">
        <v>450.2</v>
      </c>
      <c r="E51" s="174">
        <v>438.7</v>
      </c>
      <c r="F51" s="175">
        <v>428.6</v>
      </c>
      <c r="G51" s="174">
        <v>419.7</v>
      </c>
      <c r="H51" s="174">
        <v>422.3</v>
      </c>
      <c r="I51" s="174">
        <v>412.9</v>
      </c>
      <c r="J51" s="175">
        <v>405.5</v>
      </c>
      <c r="K51" s="174">
        <v>404.6</v>
      </c>
      <c r="L51" s="174">
        <v>402.8</v>
      </c>
      <c r="M51" s="174">
        <v>407.2</v>
      </c>
      <c r="N51" s="175">
        <v>408.2</v>
      </c>
      <c r="O51" s="174">
        <v>413.8</v>
      </c>
    </row>
    <row r="52" spans="1:15" x14ac:dyDescent="0.3">
      <c r="B52" s="170"/>
      <c r="C52" s="171">
        <v>3133.4</v>
      </c>
      <c r="D52" s="171">
        <v>3201.2</v>
      </c>
      <c r="E52" s="171">
        <v>3207.6</v>
      </c>
      <c r="F52" s="172">
        <v>3179.9</v>
      </c>
      <c r="G52" s="171">
        <v>3163.4</v>
      </c>
      <c r="H52" s="171">
        <v>3130.4</v>
      </c>
      <c r="I52" s="171">
        <v>3088.5</v>
      </c>
      <c r="J52" s="172">
        <v>3066.1</v>
      </c>
      <c r="K52" s="171">
        <v>3320.1</v>
      </c>
      <c r="L52" s="171">
        <v>3350.7</v>
      </c>
      <c r="M52" s="171">
        <v>3410.3</v>
      </c>
      <c r="N52" s="172">
        <v>3462.8</v>
      </c>
      <c r="O52" s="171">
        <v>3465.5</v>
      </c>
    </row>
    <row r="53" spans="1:15" x14ac:dyDescent="0.3">
      <c r="F53" s="192"/>
      <c r="J53" s="192"/>
      <c r="N53" s="192"/>
    </row>
    <row r="54" spans="1:15" x14ac:dyDescent="0.3">
      <c r="B54" s="193" t="s">
        <v>219</v>
      </c>
      <c r="C54" s="194">
        <v>5524.6</v>
      </c>
      <c r="D54" s="194">
        <v>5296.8</v>
      </c>
      <c r="E54" s="194">
        <v>5260.8</v>
      </c>
      <c r="F54" s="195">
        <v>5380.9</v>
      </c>
      <c r="G54" s="194">
        <v>5503.7</v>
      </c>
      <c r="H54" s="194">
        <v>5642.4</v>
      </c>
      <c r="I54" s="194">
        <v>5783.6</v>
      </c>
      <c r="J54" s="195">
        <v>5873.9</v>
      </c>
      <c r="K54" s="194">
        <v>5998.1</v>
      </c>
      <c r="L54" s="194">
        <v>6124.8</v>
      </c>
      <c r="M54" s="194">
        <v>6363.2</v>
      </c>
      <c r="N54" s="195">
        <v>6365</v>
      </c>
      <c r="O54" s="194">
        <v>6634.7</v>
      </c>
    </row>
    <row r="56" spans="1:15" ht="26.6" x14ac:dyDescent="0.3">
      <c r="B56" s="62" t="s">
        <v>184</v>
      </c>
    </row>
  </sheetData>
  <pageMargins left="0.75" right="0.75" top="1" bottom="1" header="0.5" footer="0.5"/>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E9782E0F232C4CA81347BCEEE299D2" ma:contentTypeVersion="35" ma:contentTypeDescription="Create a new document." ma:contentTypeScope="" ma:versionID="4ec31ad289c90f0035e069e9738c2a1d">
  <xsd:schema xmlns:xsd="http://www.w3.org/2001/XMLSchema" xmlns:xs="http://www.w3.org/2001/XMLSchema" xmlns:p="http://schemas.microsoft.com/office/2006/metadata/properties" xmlns:ns2="1816fcca-fa89-43f2-830c-266a1d818e97" xmlns:ns3="155fa7fb-d60a-4d25-bd80-2fc9bb067039" xmlns:ns4="10503a22-5b64-44c6-ba41-75a64435db9d" targetNamespace="http://schemas.microsoft.com/office/2006/metadata/properties" ma:root="true" ma:fieldsID="c1bac289e36978bb98b9e5474fee2cd9" ns2:_="" ns3:_="" ns4:_="">
    <xsd:import namespace="1816fcca-fa89-43f2-830c-266a1d818e97"/>
    <xsd:import namespace="155fa7fb-d60a-4d25-bd80-2fc9bb067039"/>
    <xsd:import namespace="10503a22-5b64-44c6-ba41-75a64435db9d"/>
    <xsd:element name="properties">
      <xsd:complexType>
        <xsd:sequence>
          <xsd:element name="documentManagement">
            <xsd:complexType>
              <xsd:all>
                <xsd:element ref="ns2:Year" minOccurs="0"/>
                <xsd:element ref="ns2:Month" minOccurs="0"/>
                <xsd:element ref="ns2:Entity" minOccurs="0"/>
                <xsd:element ref="ns2:Point_x0020_in_x0020_close_x0020_process" minOccurs="0"/>
                <xsd:element ref="ns2:FS_x0020_and_x0020_MDA_x0020_subcategory" minOccurs="0"/>
                <xsd:element ref="ns2:BPC_x0020_sub_x0020_category" minOccurs="0"/>
                <xsd:element ref="ns2:Co_x0027_s_x002c__x0020_TB_x0027_s_x0020_and_x0020_support_x0020__x002d__x0020_FSLI_x0020_subcategory" minOccurs="0"/>
                <xsd:element ref="ns3:_dlc_DocId" minOccurs="0"/>
                <xsd:element ref="ns3:_dlc_DocIdUrl" minOccurs="0"/>
                <xsd:element ref="ns3:_dlc_DocIdPersistId" minOccurs="0"/>
                <xsd:element ref="ns2:NFFormData" minOccurs="0"/>
                <xsd:element ref="ns3:SharedWithUsers" minOccurs="0"/>
                <xsd:element ref="ns3:SharedWithDetails" minOccurs="0"/>
                <xsd:element ref="ns4:LastSharedByUser" minOccurs="0"/>
                <xsd:element ref="ns4:LastSharedByTime" minOccurs="0"/>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16fcca-fa89-43f2-830c-266a1d818e97" elementFormDefault="qualified">
    <xsd:import namespace="http://schemas.microsoft.com/office/2006/documentManagement/types"/>
    <xsd:import namespace="http://schemas.microsoft.com/office/infopath/2007/PartnerControls"/>
    <xsd:element name="Year" ma:index="2" nillable="true" ma:displayName="Year" ma:format="Dropdown" ma:indexed="true" ma:internalName="Year" ma:readOnly="false">
      <xsd:simpleType>
        <xsd:restriction base="dms:Choice">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restriction>
      </xsd:simpleType>
    </xsd:element>
    <xsd:element name="Month" ma:index="3" nillable="true" ma:displayName="Month" ma:default="12" ma:format="Dropdown" ma:indexed="true" ma:internalName="Month" ma:readOnly="false">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Entity" ma:index="4" nillable="true" ma:displayName="Entity" ma:format="Dropdown" ma:indexed="true" ma:internalName="Entity" ma:readOnly="false">
      <xsd:simpleType>
        <xsd:restriction base="dms:Choice">
          <xsd:enumeration value="COZAMIN"/>
          <xsd:enumeration value="PV"/>
          <xsd:enumeration value="SMARRCO"/>
          <xsd:enumeration value="MINTO"/>
          <xsd:enumeration value="CS_COPPER"/>
          <xsd:enumeration value="CS_C"/>
          <xsd:enumeration value="CS_H"/>
          <xsd:enumeration value="CS"/>
          <xsd:enumeration value="AC_CO_C"/>
          <xsd:enumeration value="AC_CO_H"/>
          <xsd:enumeration value="AC_CO"/>
          <xsd:enumeration value="FWM"/>
          <xsd:enumeration value="MSD"/>
          <xsd:enumeration value="FWESA"/>
          <xsd:enumeration value="FWM_EXPL_CHILE"/>
          <xsd:enumeration value="FWM_AUD"/>
          <xsd:enumeration value="FWM_EXPL_AUD"/>
          <xsd:enumeration value="FWM_EXPL_ARG"/>
          <xsd:enumeration value="CS_RESOURCES_MSD"/>
          <xsd:enumeration value="CS_CHILE_SPA"/>
          <xsd:enumeration value="KUTCHO"/>
          <xsd:enumeration value="CRIPPLE_CREEK"/>
          <xsd:enumeration value="CS_BARBADOS"/>
          <xsd:enumeration value="CS_PVMC_C"/>
          <xsd:enumeration value="CS_PVMC_H"/>
          <xsd:enumeration value="CS_PVMC"/>
          <xsd:enumeration value="CS_USMC_C"/>
          <xsd:enumeration value="CS_USMC_H"/>
          <xsd:enumeration value="CSUS"/>
          <xsd:enumeration value="BARD"/>
          <xsd:enumeration value="VIHREA"/>
          <xsd:enumeration value="CS_FINANCE"/>
          <xsd:enumeration value="CS_LUX_BRANCH"/>
          <xsd:enumeration value="CS_LUX_SARL"/>
          <xsd:enumeration value="COZAMIN_C"/>
          <xsd:enumeration value="COZAMIN_H"/>
          <xsd:enumeration value="CS_MINING"/>
          <xsd:enumeration value="CS_SERVICES"/>
          <xsd:enumeration value="CS_MEXICO"/>
          <xsd:enumeration value="CS_EXPLORACIONES"/>
          <xsd:enumeration value="CS_NETH_COOP_C"/>
          <xsd:enumeration value="CS_NETH_COOP_H"/>
          <xsd:enumeration value="CS_NETH_COOP"/>
          <xsd:enumeration value="CS_NETH_MINING"/>
          <xsd:enumeration value="MINING_OP_CO"/>
          <xsd:enumeration value="SAN_ROBERTO_C"/>
          <xsd:enumeration value="SAN_ROBERTO_H"/>
          <xsd:enumeration value="SAN_ROBERTO"/>
          <xsd:enumeration value="SERVICIOS_VIGILANCIA"/>
          <xsd:enumeration value="GEO_LA_BUFA"/>
          <xsd:enumeration value="ASSET_CO"/>
          <xsd:enumeration value="VERTEX"/>
          <xsd:enumeration value="SI_AC_CO"/>
          <xsd:enumeration value="SI_CS"/>
          <xsd:enumeration value="MANTOS_C"/>
          <xsd:enumeration value="MANTOS_H"/>
          <xsd:enumeration value="MANTOS_DELAWARE"/>
          <xsd:enumeration value="MANTOS_UK_ONE"/>
          <xsd:enumeration value="MANTOS_UK_TWO"/>
          <xsd:enumeration value="MANTOS_COPPER_SPA"/>
          <xsd:enumeration value="MB"/>
          <xsd:enumeration value="MV"/>
          <xsd:enumeration value="MV_SPA"/>
          <xsd:enumeration value="SIERRA_NORTE"/>
        </xsd:restriction>
      </xsd:simpleType>
    </xsd:element>
    <xsd:element name="Point_x0020_in_x0020_close_x0020_process" ma:index="5" nillable="true" ma:displayName="Point in close process" ma:format="Dropdown" ma:indexed="true" ma:internalName="Point_x0020_in_x0020_close_x0020_process" ma:readOnly="false">
      <xsd:simpleType>
        <xsd:restriction base="dms:Choice">
          <xsd:enumeration value="FS and MDA"/>
          <xsd:enumeration value="General"/>
          <xsd:enumeration value="Consolidation and support"/>
          <xsd:enumeration value="Company TB's and support"/>
          <xsd:enumeration value="Cash flow and support"/>
          <xsd:enumeration value="Taxes"/>
          <xsd:enumeration value="Calendars"/>
          <xsd:enumeration value="Accounting memos"/>
          <xsd:enumeration value="Reporting Package"/>
        </xsd:restriction>
      </xsd:simpleType>
    </xsd:element>
    <xsd:element name="FS_x0020_and_x0020_MDA_x0020_subcategory" ma:index="6" nillable="true" ma:displayName="FS and MDA subcategory" ma:default="N/A" ma:format="Dropdown" ma:indexed="true" ma:internalName="FS_x0020_and_x0020_MDA_x0020_subcategory" ma:readOnly="false">
      <xsd:simpleType>
        <xsd:union memberTypes="dms:Text">
          <xsd:simpleType>
            <xsd:restriction base="dms:Choice">
              <xsd:enumeration value="FS"/>
              <xsd:enumeration value="Audit Committee"/>
              <xsd:enumeration value="MDA &amp; Fin Results memo"/>
              <xsd:enumeration value="CEO update / Scorecard"/>
              <xsd:enumeration value="Statutory FS"/>
              <xsd:enumeration value="N/A"/>
            </xsd:restriction>
          </xsd:simpleType>
        </xsd:union>
      </xsd:simpleType>
    </xsd:element>
    <xsd:element name="BPC_x0020_sub_x0020_category" ma:index="7" nillable="true" ma:displayName="BPC sub category" ma:default="N/A" ma:format="Dropdown" ma:internalName="BPC_x0020_sub_x0020_category" ma:readOnly="false">
      <xsd:simpleType>
        <xsd:restriction base="dms:Choice">
          <xsd:enumeration value="N/A"/>
          <xsd:enumeration value="BPC - Reports"/>
          <xsd:enumeration value="BPC - Mapping"/>
          <xsd:enumeration value="BPC - Journal entries"/>
          <xsd:enumeration value="BPC - Flat files"/>
          <xsd:enumeration value="BPC - Cash Flow Inputs"/>
        </xsd:restriction>
      </xsd:simpleType>
    </xsd:element>
    <xsd:element name="Co_x0027_s_x002c__x0020_TB_x0027_s_x0020_and_x0020_support_x0020__x002d__x0020_FSLI_x0020_subcategory" ma:index="8" nillable="true" ma:displayName="Co's, TB's and support - FSLI subcategory" ma:default="N/A" ma:description="Financial Statement Line item to which working paper relates" ma:format="Dropdown" ma:internalName="Co_x0027_s_x002c__x0020_TB_x0027_s_x0020_and_x0020_support_x0020__x002d__x0020_FSLI_x0020_subcategory" ma:readOnly="false">
      <xsd:simpleType>
        <xsd:restriction base="dms:Choice">
          <xsd:enumeration value="N/A"/>
          <xsd:enumeration value="Trial balance"/>
          <xsd:enumeration value="Intercompany"/>
          <xsd:enumeration value="Revenue"/>
          <xsd:enumeration value="Operating costs"/>
          <xsd:enumeration value="General and administrative expenses"/>
          <xsd:enumeration value="Exploration expenses"/>
          <xsd:enumeration value="Share-based compensation (including share units)"/>
          <xsd:enumeration value="Foreign exchange gains / losses"/>
          <xsd:enumeration value="Derivatives"/>
          <xsd:enumeration value="Other expenses"/>
          <xsd:enumeration value="Interest expenses"/>
          <xsd:enumeration value="Current and deferred taxes"/>
          <xsd:enumeration value="Cash"/>
          <xsd:enumeration value="Receivables"/>
          <xsd:enumeration value="Inventories"/>
          <xsd:enumeration value="Other assets"/>
          <xsd:enumeration value="Mineral property, plant and equipment"/>
          <xsd:enumeration value="Promissory note"/>
          <xsd:enumeration value="Accounts payable and accrued liabilities"/>
          <xsd:enumeration value="Other liabilities"/>
          <xsd:enumeration value="Long term debt"/>
          <xsd:enumeration value="Retirement benefit liabilities"/>
          <xsd:enumeration value="Provisions"/>
          <xsd:enumeration value="Equity"/>
          <xsd:enumeration value="Foreign currency translation"/>
        </xsd:restriction>
      </xsd:simpleType>
    </xsd:element>
    <xsd:element name="NFFormData" ma:index="14" nillable="true" ma:displayName="Form Data" ma:description="" ma:hidden="true" ma:internalName="NFFormData" ma:readOnly="false">
      <xsd:simpleType>
        <xsd:restriction base="dms:Note"/>
      </xsd:simpleType>
    </xsd:element>
    <xsd:element name="MediaServiceMetadata" ma:index="23" nillable="true" ma:displayName="MediaServiceMetadata" ma:description="" ma:hidden="true" ma:internalName="MediaServiceMetadata" ma:readOnly="true">
      <xsd:simpleType>
        <xsd:restriction base="dms:Note"/>
      </xsd:simpleType>
    </xsd:element>
    <xsd:element name="MediaServiceFastMetadata" ma:index="24" nillable="true" ma:displayName="MediaServiceFastMetadata" ma:description="" ma:hidden="true" ma:internalName="MediaServiceFastMetadata" ma:readOnly="true">
      <xsd:simpleType>
        <xsd:restriction base="dms:Note"/>
      </xsd:simpleType>
    </xsd:element>
    <xsd:element name="MediaServiceEventHashCode" ma:index="25" nillable="true" ma:displayName="MediaServiceEventHashCode" ma:hidden="true" ma:internalName="MediaServiceEventHashCode" ma:readOnly="true">
      <xsd:simpleType>
        <xsd:restriction base="dms:Text"/>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_Flow_SignoffStatus" ma:index="29" nillable="true" ma:displayName="Sign-off status" ma:internalName="Sign_x002d_off_x0020_status">
      <xsd:simpleType>
        <xsd:restriction base="dms:Text"/>
      </xsd:simple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55fa7fb-d60a-4d25-bd80-2fc9bb067039" elementFormDefault="qualified">
    <xsd:import namespace="http://schemas.microsoft.com/office/2006/documentManagement/types"/>
    <xsd:import namespace="http://schemas.microsoft.com/office/infopath/2007/PartnerControls"/>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SharedWithUsers" ma:index="1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0503a22-5b64-44c6-ba41-75a64435db9d" elementFormDefault="qualified">
    <xsd:import namespace="http://schemas.microsoft.com/office/2006/documentManagement/types"/>
    <xsd:import namespace="http://schemas.microsoft.com/office/infopath/2007/PartnerControls"/>
    <xsd:element name="LastSharedByUser" ma:index="21" nillable="true" ma:displayName="Last Shared By User" ma:description="" ma:internalName="LastSharedByUser" ma:readOnly="true">
      <xsd:simpleType>
        <xsd:restriction base="dms:Note">
          <xsd:maxLength value="255"/>
        </xsd:restriction>
      </xsd:simpleType>
    </xsd:element>
    <xsd:element name="LastSharedByTime" ma:index="22" nillable="true" ma:displayName="Last Shared By Tim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NFListDisplayForm</Display>
  <Edit>NFListEditForm</Edit>
  <New>NFListEditForm</New>
</FormTemplates>
</file>

<file path=customXml/item4.xml><?xml version="1.0" encoding="utf-8"?>
<p:properties xmlns:p="http://schemas.microsoft.com/office/2006/metadata/properties" xmlns:xsi="http://www.w3.org/2001/XMLSchema-instance" xmlns:pc="http://schemas.microsoft.com/office/infopath/2007/PartnerControls">
  <documentManagement>
    <Point_x0020_in_x0020_close_x0020_process xmlns="1816fcca-fa89-43f2-830c-266a1d818e97">FS and MDA</Point_x0020_in_x0020_close_x0020_process>
    <NFFormData xmlns="1816fcca-fa89-43f2-830c-266a1d818e97" xsi:nil="true"/>
    <Entity xmlns="1816fcca-fa89-43f2-830c-266a1d818e97">CS_C</Entity>
    <Year xmlns="1816fcca-fa89-43f2-830c-266a1d818e97">2025</Year>
    <Month xmlns="1816fcca-fa89-43f2-830c-266a1d818e97">03</Month>
    <BPC_x0020_sub_x0020_category xmlns="1816fcca-fa89-43f2-830c-266a1d818e97">N/A</BPC_x0020_sub_x0020_category>
    <FS_x0020_and_x0020_MDA_x0020_subcategory xmlns="1816fcca-fa89-43f2-830c-266a1d818e97">N/A</FS_x0020_and_x0020_MDA_x0020_subcategory>
    <_Flow_SignoffStatus xmlns="1816fcca-fa89-43f2-830c-266a1d818e97" xsi:nil="true"/>
    <Co_x0027_s_x002c__x0020_TB_x0027_s_x0020_and_x0020_support_x0020__x002d__x0020_FSLI_x0020_subcategory xmlns="1816fcca-fa89-43f2-830c-266a1d818e97">N/A</Co_x0027_s_x002c__x0020_TB_x0027_s_x0020_and_x0020_support_x0020__x002d__x0020_FSLI_x0020_subcategory>
  </documentManagement>
</p:properties>
</file>

<file path=customXml/itemProps1.xml><?xml version="1.0" encoding="utf-8"?>
<ds:datastoreItem xmlns:ds="http://schemas.openxmlformats.org/officeDocument/2006/customXml" ds:itemID="{ABC6E9B4-DC9B-49D9-8264-6FBCB1827A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16fcca-fa89-43f2-830c-266a1d818e97"/>
    <ds:schemaRef ds:uri="155fa7fb-d60a-4d25-bd80-2fc9bb067039"/>
    <ds:schemaRef ds:uri="10503a22-5b64-44c6-ba41-75a64435db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745369-393D-41A7-B743-7985AAABFBDB}">
  <ds:schemaRefs>
    <ds:schemaRef ds:uri="http://schemas.microsoft.com/sharepoint/events"/>
  </ds:schemaRefs>
</ds:datastoreItem>
</file>

<file path=customXml/itemProps3.xml><?xml version="1.0" encoding="utf-8"?>
<ds:datastoreItem xmlns:ds="http://schemas.openxmlformats.org/officeDocument/2006/customXml" ds:itemID="{4B16114E-DBF7-4BC1-BDA1-8E3A3234E3A1}">
  <ds:schemaRefs>
    <ds:schemaRef ds:uri="http://schemas.microsoft.com/sharepoint/v3/contenttype/forms"/>
  </ds:schemaRefs>
</ds:datastoreItem>
</file>

<file path=customXml/itemProps4.xml><?xml version="1.0" encoding="utf-8"?>
<ds:datastoreItem xmlns:ds="http://schemas.openxmlformats.org/officeDocument/2006/customXml" ds:itemID="{9A637F1C-1BAE-4D32-9B40-68EB8B380F9E}">
  <ds:schemaRefs>
    <ds:schemaRef ds:uri="http://purl.org/dc/terms/"/>
    <ds:schemaRef ds:uri="http://purl.org/dc/dcmitype/"/>
    <ds:schemaRef ds:uri="http://schemas.microsoft.com/office/2006/metadata/properties"/>
    <ds:schemaRef ds:uri="http://schemas.microsoft.com/office/infopath/2007/PartnerControls"/>
    <ds:schemaRef ds:uri="1816fcca-fa89-43f2-830c-266a1d818e97"/>
    <ds:schemaRef ds:uri="http://schemas.openxmlformats.org/package/2006/metadata/core-properties"/>
    <ds:schemaRef ds:uri="http://schemas.microsoft.com/office/2006/documentManagement/types"/>
    <ds:schemaRef ds:uri="http://purl.org/dc/elements/1.1/"/>
    <ds:schemaRef ds:uri="10503a22-5b64-44c6-ba41-75a64435db9d"/>
    <ds:schemaRef ds:uri="155fa7fb-d60a-4d25-bd80-2fc9bb067039"/>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Key Indicators &gt;&gt;</vt:lpstr>
      <vt:lpstr>1. Income Statement</vt:lpstr>
      <vt:lpstr>2. Operating Highlights</vt:lpstr>
      <vt:lpstr>2.1 Mantoverde</vt:lpstr>
      <vt:lpstr>2.2 Mantos Blancos</vt:lpstr>
      <vt:lpstr>2.3 Pinto Valley</vt:lpstr>
      <vt:lpstr>2.4 Cozamin</vt:lpstr>
      <vt:lpstr>3. Cash Flow</vt:lpstr>
      <vt:lpstr>4. Balance Sheet</vt:lpstr>
      <vt:lpstr>5. Non-GAAP Measures</vt:lpstr>
      <vt:lpstr>'Key Indicators &gt;&gt;'!Print_Area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Daniel Sampieri</cp:lastModifiedBy>
  <cp:revision>2</cp:revision>
  <dcterms:created xsi:type="dcterms:W3CDTF">2025-05-01T17:01:48Z</dcterms:created>
  <dcterms:modified xsi:type="dcterms:W3CDTF">2025-05-01T19:17:05Z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0x01010003E9782E0F232C4CA81347BCEEE299D2</vt:lpwstr>
  </property>
  <property fmtid="{D5CDD505-2E9C-101B-9397-08002B2CF9AE}" pid="3" name="CofWorkbookId">
    <vt:lpwstr>cd32d76f-4d45-4782-a397-9cbcd551b74e</vt:lpwstr>
  </property>
</Properties>
</file>